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нт\2 Первод участков в МЭС\Ноябрь МЭС\"/>
    </mc:Choice>
  </mc:AlternateContent>
  <bookViews>
    <workbookView xWindow="0" yWindow="0" windowWidth="24015" windowHeight="11835"/>
  </bookViews>
  <sheets>
    <sheet name="Лист1" sheetId="1" r:id="rId1"/>
    <sheet name="Для сайта" sheetId="3" r:id="rId2"/>
    <sheet name="Лист2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6" i="1" l="1"/>
  <c r="F90" i="1" l="1"/>
  <c r="G90" i="1"/>
  <c r="J90" i="1" s="1"/>
  <c r="J91" i="1"/>
  <c r="F66" i="1" l="1"/>
  <c r="G66" i="1"/>
  <c r="F71" i="1"/>
  <c r="G71" i="1"/>
  <c r="F81" i="1"/>
  <c r="G81" i="1"/>
  <c r="J81" i="1" l="1"/>
  <c r="J71" i="1"/>
  <c r="J66" i="1"/>
  <c r="G33" i="1"/>
  <c r="G34" i="1"/>
  <c r="G35" i="1"/>
  <c r="G36" i="1"/>
  <c r="G37" i="1"/>
  <c r="G38" i="1"/>
  <c r="G39" i="1"/>
  <c r="G40" i="1"/>
  <c r="G42" i="1"/>
  <c r="G43" i="1"/>
  <c r="G44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101" i="1"/>
  <c r="G102" i="1"/>
  <c r="G103" i="1"/>
  <c r="G105" i="1"/>
  <c r="G107" i="1"/>
  <c r="G108" i="1"/>
  <c r="G109" i="1"/>
  <c r="G110" i="1"/>
  <c r="G111" i="1"/>
  <c r="G112" i="1"/>
  <c r="G113" i="1"/>
  <c r="G41" i="1"/>
  <c r="G45" i="1"/>
  <c r="G47" i="1"/>
  <c r="G65" i="1"/>
  <c r="G99" i="1"/>
  <c r="G100" i="1"/>
  <c r="G104" i="1"/>
  <c r="G106" i="1"/>
  <c r="G32" i="1"/>
  <c r="F32" i="1"/>
  <c r="F42" i="1"/>
  <c r="F23" i="1"/>
  <c r="G23" i="1"/>
  <c r="J42" i="1" l="1"/>
  <c r="J32" i="1"/>
  <c r="F94" i="1"/>
  <c r="J94" i="1" s="1"/>
  <c r="F95" i="1"/>
  <c r="J95" i="1" s="1"/>
  <c r="F96" i="1"/>
  <c r="J96" i="1" s="1"/>
  <c r="F97" i="1"/>
  <c r="J97" i="1" s="1"/>
  <c r="F98" i="1"/>
  <c r="J98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08" i="1"/>
  <c r="J108" i="1" s="1"/>
  <c r="F109" i="1"/>
  <c r="J109" i="1" s="1"/>
  <c r="F110" i="1"/>
  <c r="J110" i="1" s="1"/>
  <c r="F111" i="1"/>
  <c r="J111" i="1" s="1"/>
  <c r="F112" i="1"/>
  <c r="J112" i="1" s="1"/>
  <c r="F113" i="1"/>
  <c r="J113" i="1" s="1"/>
  <c r="F60" i="1"/>
  <c r="J60" i="1" s="1"/>
  <c r="F61" i="1"/>
  <c r="J61" i="1" s="1"/>
  <c r="F62" i="1"/>
  <c r="J62" i="1" s="1"/>
  <c r="F63" i="1"/>
  <c r="J63" i="1" s="1"/>
  <c r="F64" i="1"/>
  <c r="J64" i="1" s="1"/>
  <c r="F65" i="1"/>
  <c r="J65" i="1" s="1"/>
  <c r="F67" i="1"/>
  <c r="J67" i="1" s="1"/>
  <c r="F68" i="1"/>
  <c r="J68" i="1" s="1"/>
  <c r="F69" i="1"/>
  <c r="J69" i="1" s="1"/>
  <c r="F70" i="1"/>
  <c r="J70" i="1" s="1"/>
  <c r="F72" i="1"/>
  <c r="J72" i="1" s="1"/>
  <c r="F73" i="1"/>
  <c r="J73" i="1" s="1"/>
  <c r="F74" i="1"/>
  <c r="J74" i="1" s="1"/>
  <c r="F75" i="1"/>
  <c r="J75" i="1" s="1"/>
  <c r="F76" i="1"/>
  <c r="J76" i="1" s="1"/>
  <c r="F77" i="1"/>
  <c r="J77" i="1" s="1"/>
  <c r="F78" i="1"/>
  <c r="J78" i="1" s="1"/>
  <c r="F79" i="1"/>
  <c r="J79" i="1" s="1"/>
  <c r="F80" i="1"/>
  <c r="J80" i="1" s="1"/>
  <c r="F82" i="1"/>
  <c r="J82" i="1" s="1"/>
  <c r="F83" i="1"/>
  <c r="J83" i="1" s="1"/>
  <c r="F84" i="1"/>
  <c r="J84" i="1" s="1"/>
  <c r="F85" i="1"/>
  <c r="J85" i="1" s="1"/>
  <c r="F86" i="1"/>
  <c r="F87" i="1"/>
  <c r="J87" i="1" s="1"/>
  <c r="F88" i="1"/>
  <c r="J88" i="1" s="1"/>
  <c r="F89" i="1"/>
  <c r="J89" i="1" s="1"/>
  <c r="F91" i="1"/>
  <c r="F92" i="1"/>
  <c r="J92" i="1" s="1"/>
  <c r="F93" i="1"/>
  <c r="J93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3" i="1"/>
  <c r="J43" i="1" s="1"/>
  <c r="F44" i="1"/>
  <c r="J44" i="1" s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F54" i="1"/>
  <c r="J54" i="1" s="1"/>
  <c r="F55" i="1"/>
  <c r="J55" i="1" s="1"/>
  <c r="F56" i="1"/>
  <c r="J56" i="1" s="1"/>
  <c r="F57" i="1"/>
  <c r="J57" i="1" s="1"/>
  <c r="F58" i="1"/>
  <c r="J58" i="1" s="1"/>
  <c r="F59" i="1"/>
  <c r="J59" i="1" s="1"/>
  <c r="F17" i="1"/>
  <c r="G17" i="1"/>
  <c r="F18" i="1"/>
  <c r="G18" i="1"/>
  <c r="F19" i="1"/>
  <c r="G19" i="1"/>
  <c r="F20" i="1"/>
  <c r="G20" i="1"/>
  <c r="F21" i="1"/>
  <c r="G21" i="1"/>
  <c r="F22" i="1"/>
  <c r="G22" i="1"/>
  <c r="F24" i="1"/>
  <c r="G24" i="1"/>
  <c r="F25" i="1"/>
  <c r="G25" i="1"/>
  <c r="F26" i="1"/>
  <c r="G26" i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J24" i="1" l="1"/>
  <c r="J18" i="1"/>
  <c r="J20" i="1"/>
  <c r="J19" i="1"/>
  <c r="J25" i="1"/>
  <c r="J86" i="1"/>
  <c r="J21" i="1"/>
  <c r="J26" i="1"/>
  <c r="J23" i="1"/>
  <c r="J17" i="1"/>
  <c r="J22" i="1"/>
  <c r="J275" i="1"/>
  <c r="F119" i="1" l="1"/>
  <c r="G119" i="1"/>
  <c r="J114" i="1"/>
  <c r="F114" i="1" l="1"/>
  <c r="F261" i="1"/>
  <c r="F4" i="1" l="1"/>
  <c r="F11" i="1" s="1"/>
  <c r="F267" i="1" l="1"/>
  <c r="F251" i="2" l="1"/>
  <c r="F252" i="2" s="1"/>
  <c r="F250" i="2"/>
  <c r="J248" i="2"/>
  <c r="J256" i="2" s="1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F239" i="2"/>
  <c r="F238" i="2"/>
  <c r="G237" i="2"/>
  <c r="F237" i="2"/>
  <c r="G236" i="2"/>
  <c r="F236" i="2"/>
  <c r="G235" i="2"/>
  <c r="F235" i="2"/>
  <c r="F234" i="2"/>
  <c r="G233" i="2"/>
  <c r="F233" i="2"/>
  <c r="G232" i="2"/>
  <c r="F232" i="2"/>
  <c r="G231" i="2"/>
  <c r="F231" i="2"/>
  <c r="F230" i="2"/>
  <c r="F229" i="2"/>
  <c r="G228" i="2"/>
  <c r="F228" i="2"/>
  <c r="G227" i="2"/>
  <c r="F227" i="2"/>
  <c r="G226" i="2"/>
  <c r="F226" i="2"/>
  <c r="G225" i="2"/>
  <c r="F225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F216" i="2"/>
  <c r="G215" i="2"/>
  <c r="F215" i="2"/>
  <c r="F214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F192" i="2"/>
  <c r="G191" i="2"/>
  <c r="F191" i="2"/>
  <c r="F190" i="2"/>
  <c r="F189" i="2"/>
  <c r="G188" i="2"/>
  <c r="F188" i="2"/>
  <c r="G187" i="2"/>
  <c r="F187" i="2"/>
  <c r="G186" i="2"/>
  <c r="F186" i="2"/>
  <c r="G185" i="2"/>
  <c r="F185" i="2"/>
  <c r="G184" i="2"/>
  <c r="F184" i="2"/>
  <c r="F183" i="2"/>
  <c r="G182" i="2"/>
  <c r="F182" i="2"/>
  <c r="F181" i="2"/>
  <c r="G180" i="2"/>
  <c r="F180" i="2"/>
  <c r="G179" i="2"/>
  <c r="F179" i="2"/>
  <c r="G178" i="2"/>
  <c r="F178" i="2"/>
  <c r="F177" i="2"/>
  <c r="G176" i="2"/>
  <c r="F176" i="2"/>
  <c r="F175" i="2"/>
  <c r="F174" i="2"/>
  <c r="G173" i="2"/>
  <c r="F173" i="2"/>
  <c r="F172" i="2"/>
  <c r="G171" i="2"/>
  <c r="F171" i="2"/>
  <c r="F170" i="2"/>
  <c r="G169" i="2"/>
  <c r="F169" i="2"/>
  <c r="F168" i="2"/>
  <c r="G167" i="2"/>
  <c r="F167" i="2"/>
  <c r="G166" i="2"/>
  <c r="F166" i="2"/>
  <c r="F165" i="2"/>
  <c r="G164" i="2"/>
  <c r="F164" i="2"/>
  <c r="G163" i="2"/>
  <c r="F163" i="2"/>
  <c r="G162" i="2"/>
  <c r="F162" i="2"/>
  <c r="F161" i="2"/>
  <c r="F160" i="2"/>
  <c r="G159" i="2"/>
  <c r="F159" i="2"/>
  <c r="F158" i="2"/>
  <c r="G157" i="2"/>
  <c r="F157" i="2"/>
  <c r="F156" i="2"/>
  <c r="G155" i="2"/>
  <c r="F155" i="2"/>
  <c r="F154" i="2"/>
  <c r="F153" i="2"/>
  <c r="G152" i="2"/>
  <c r="F152" i="2"/>
  <c r="G151" i="2"/>
  <c r="F151" i="2"/>
  <c r="G150" i="2"/>
  <c r="F150" i="2"/>
  <c r="F149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F132" i="2"/>
  <c r="G131" i="2"/>
  <c r="F131" i="2"/>
  <c r="G130" i="2"/>
  <c r="F130" i="2"/>
  <c r="G129" i="2"/>
  <c r="F129" i="2"/>
  <c r="G128" i="2"/>
  <c r="F128" i="2"/>
  <c r="F127" i="2"/>
  <c r="F126" i="2"/>
  <c r="G125" i="2"/>
  <c r="F125" i="2"/>
  <c r="F124" i="2"/>
  <c r="G123" i="2"/>
  <c r="F123" i="2"/>
  <c r="F122" i="2"/>
  <c r="F121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F112" i="2"/>
  <c r="G111" i="2"/>
  <c r="F111" i="2"/>
  <c r="F248" i="2" s="1"/>
  <c r="I256" i="2" s="1"/>
  <c r="F108" i="2"/>
  <c r="J108" i="2" s="1"/>
  <c r="J107" i="2"/>
  <c r="F107" i="2"/>
  <c r="J106" i="2"/>
  <c r="F106" i="2"/>
  <c r="J105" i="2"/>
  <c r="F105" i="2"/>
  <c r="F104" i="2"/>
  <c r="J104" i="2" s="1"/>
  <c r="J103" i="2"/>
  <c r="F103" i="2"/>
  <c r="F102" i="2"/>
  <c r="J102" i="2" s="1"/>
  <c r="J101" i="2"/>
  <c r="F101" i="2"/>
  <c r="J100" i="2"/>
  <c r="F100" i="2"/>
  <c r="J99" i="2"/>
  <c r="F99" i="2"/>
  <c r="F98" i="2"/>
  <c r="J98" i="2" s="1"/>
  <c r="J97" i="2"/>
  <c r="F97" i="2"/>
  <c r="F96" i="2"/>
  <c r="J96" i="2" s="1"/>
  <c r="J95" i="2"/>
  <c r="F95" i="2"/>
  <c r="J94" i="2"/>
  <c r="F94" i="2"/>
  <c r="J93" i="2"/>
  <c r="F93" i="2"/>
  <c r="F92" i="2"/>
  <c r="J92" i="2" s="1"/>
  <c r="J91" i="2"/>
  <c r="F91" i="2"/>
  <c r="F90" i="2"/>
  <c r="J90" i="2" s="1"/>
  <c r="J89" i="2"/>
  <c r="F89" i="2"/>
  <c r="J88" i="2"/>
  <c r="F88" i="2"/>
  <c r="J87" i="2"/>
  <c r="F87" i="2"/>
  <c r="F86" i="2"/>
  <c r="J86" i="2" s="1"/>
  <c r="J85" i="2"/>
  <c r="F85" i="2"/>
  <c r="F84" i="2"/>
  <c r="J84" i="2" s="1"/>
  <c r="J83" i="2"/>
  <c r="F83" i="2"/>
  <c r="J82" i="2"/>
  <c r="F82" i="2"/>
  <c r="J81" i="2"/>
  <c r="J80" i="2"/>
  <c r="F80" i="2"/>
  <c r="F79" i="2"/>
  <c r="J79" i="2" s="1"/>
  <c r="F78" i="2"/>
  <c r="J78" i="2" s="1"/>
  <c r="F77" i="2"/>
  <c r="J77" i="2" s="1"/>
  <c r="F76" i="2"/>
  <c r="J76" i="2" s="1"/>
  <c r="F75" i="2"/>
  <c r="J75" i="2" s="1"/>
  <c r="J74" i="2"/>
  <c r="F74" i="2"/>
  <c r="F73" i="2"/>
  <c r="J73" i="2" s="1"/>
  <c r="F72" i="2"/>
  <c r="J72" i="2" s="1"/>
  <c r="F71" i="2"/>
  <c r="J71" i="2" s="1"/>
  <c r="F70" i="2"/>
  <c r="J70" i="2" s="1"/>
  <c r="F69" i="2"/>
  <c r="J69" i="2" s="1"/>
  <c r="J68" i="2"/>
  <c r="F68" i="2"/>
  <c r="F67" i="2"/>
  <c r="J67" i="2" s="1"/>
  <c r="F66" i="2"/>
  <c r="J66" i="2" s="1"/>
  <c r="F65" i="2"/>
  <c r="J65" i="2" s="1"/>
  <c r="F64" i="2"/>
  <c r="J64" i="2" s="1"/>
  <c r="F63" i="2"/>
  <c r="J63" i="2" s="1"/>
  <c r="J62" i="2"/>
  <c r="F62" i="2"/>
  <c r="F61" i="2"/>
  <c r="J61" i="2" s="1"/>
  <c r="J60" i="2"/>
  <c r="J59" i="2"/>
  <c r="F59" i="2"/>
  <c r="J58" i="2"/>
  <c r="F58" i="2"/>
  <c r="J57" i="2"/>
  <c r="F57" i="2"/>
  <c r="J56" i="2"/>
  <c r="F56" i="2"/>
  <c r="F55" i="2"/>
  <c r="J55" i="2" s="1"/>
  <c r="J54" i="2"/>
  <c r="F54" i="2"/>
  <c r="J53" i="2"/>
  <c r="F52" i="2"/>
  <c r="J52" i="2" s="1"/>
  <c r="F51" i="2"/>
  <c r="J51" i="2" s="1"/>
  <c r="F50" i="2"/>
  <c r="J50" i="2" s="1"/>
  <c r="J49" i="2"/>
  <c r="F49" i="2"/>
  <c r="F48" i="2"/>
  <c r="J48" i="2" s="1"/>
  <c r="F47" i="2"/>
  <c r="J47" i="2" s="1"/>
  <c r="F46" i="2"/>
  <c r="J46" i="2" s="1"/>
  <c r="F45" i="2"/>
  <c r="J45" i="2" s="1"/>
  <c r="F44" i="2"/>
  <c r="J44" i="2" s="1"/>
  <c r="J43" i="2"/>
  <c r="F43" i="2"/>
  <c r="F42" i="2"/>
  <c r="J42" i="2" s="1"/>
  <c r="F41" i="2"/>
  <c r="J41" i="2" s="1"/>
  <c r="F40" i="2"/>
  <c r="J40" i="2" s="1"/>
  <c r="F39" i="2"/>
  <c r="J39" i="2" s="1"/>
  <c r="F38" i="2"/>
  <c r="J38" i="2" s="1"/>
  <c r="J37" i="2"/>
  <c r="F37" i="2"/>
  <c r="F36" i="2"/>
  <c r="J36" i="2" s="1"/>
  <c r="F35" i="2"/>
  <c r="J35" i="2" s="1"/>
  <c r="F34" i="2"/>
  <c r="J34" i="2" s="1"/>
  <c r="F33" i="2"/>
  <c r="J33" i="2" s="1"/>
  <c r="F32" i="2"/>
  <c r="J32" i="2" s="1"/>
  <c r="J31" i="2"/>
  <c r="F31" i="2"/>
  <c r="F30" i="2"/>
  <c r="J30" i="2" s="1"/>
  <c r="F29" i="2"/>
  <c r="J29" i="2" s="1"/>
  <c r="F28" i="2"/>
  <c r="J28" i="2" s="1"/>
  <c r="F27" i="2"/>
  <c r="F109" i="2" s="1"/>
  <c r="I259" i="2" s="1"/>
  <c r="J24" i="2"/>
  <c r="G24" i="2"/>
  <c r="F24" i="2"/>
  <c r="J23" i="2"/>
  <c r="G23" i="2"/>
  <c r="F23" i="2"/>
  <c r="G22" i="2"/>
  <c r="F22" i="2"/>
  <c r="J22" i="2" s="1"/>
  <c r="G21" i="2"/>
  <c r="F21" i="2"/>
  <c r="J21" i="2" s="1"/>
  <c r="J20" i="2"/>
  <c r="G20" i="2"/>
  <c r="F20" i="2"/>
  <c r="J19" i="2"/>
  <c r="G19" i="2"/>
  <c r="F19" i="2"/>
  <c r="G18" i="2"/>
  <c r="F18" i="2"/>
  <c r="J18" i="2" s="1"/>
  <c r="G17" i="2"/>
  <c r="F17" i="2"/>
  <c r="J17" i="2" s="1"/>
  <c r="J16" i="2"/>
  <c r="G16" i="2"/>
  <c r="F16" i="2"/>
  <c r="J15" i="2"/>
  <c r="G15" i="2"/>
  <c r="F15" i="2"/>
  <c r="G14" i="2"/>
  <c r="F14" i="2"/>
  <c r="J14" i="2" s="1"/>
  <c r="J11" i="2"/>
  <c r="F11" i="2"/>
  <c r="F10" i="2"/>
  <c r="J10" i="2" s="1"/>
  <c r="J9" i="2"/>
  <c r="F9" i="2"/>
  <c r="J8" i="2"/>
  <c r="F8" i="2"/>
  <c r="J7" i="2"/>
  <c r="F7" i="2"/>
  <c r="J6" i="2"/>
  <c r="F6" i="2"/>
  <c r="J5" i="2"/>
  <c r="F5" i="2"/>
  <c r="F12" i="2" s="1"/>
  <c r="I257" i="2" s="1"/>
  <c r="F4" i="2"/>
  <c r="J4" i="2" s="1"/>
  <c r="J25" i="2" l="1"/>
  <c r="J258" i="2" s="1"/>
  <c r="J12" i="2"/>
  <c r="J257" i="2" s="1"/>
  <c r="J27" i="2"/>
  <c r="J109" i="2" s="1"/>
  <c r="J259" i="2" s="1"/>
  <c r="F25" i="2"/>
  <c r="I258" i="2" s="1"/>
  <c r="I260" i="2" l="1"/>
  <c r="J260" i="2" s="1"/>
  <c r="J263" i="2" s="1"/>
  <c r="J261" i="2" l="1"/>
  <c r="I261" i="2"/>
  <c r="I263" i="2"/>
  <c r="F268" i="1"/>
  <c r="J261" i="1"/>
  <c r="J271" i="1" s="1"/>
  <c r="G16" i="1"/>
  <c r="F16" i="1"/>
  <c r="F27" i="1" l="1"/>
  <c r="I273" i="1" s="1"/>
  <c r="J274" i="1"/>
  <c r="J16" i="1"/>
  <c r="J4" i="1"/>
  <c r="I272" i="1"/>
  <c r="I274" i="1"/>
  <c r="J11" i="1" l="1"/>
  <c r="J272" i="1" s="1"/>
  <c r="J27" i="1"/>
  <c r="J273" i="1" s="1"/>
  <c r="I271" i="1" l="1"/>
  <c r="I276" i="1" s="1"/>
  <c r="I279" i="1" l="1"/>
  <c r="J276" i="1"/>
  <c r="J279" i="1" s="1"/>
  <c r="I277" i="1"/>
  <c r="I281" i="1" s="1"/>
  <c r="J277" i="1" l="1"/>
</calcChain>
</file>

<file path=xl/sharedStrings.xml><?xml version="1.0" encoding="utf-8"?>
<sst xmlns="http://schemas.openxmlformats.org/spreadsheetml/2006/main" count="315" uniqueCount="46">
  <si>
    <t>Т1</t>
  </si>
  <si>
    <t>Т2</t>
  </si>
  <si>
    <t>уч</t>
  </si>
  <si>
    <t>20 августа</t>
  </si>
  <si>
    <t>Тариф</t>
  </si>
  <si>
    <t>Потребление</t>
  </si>
  <si>
    <t>К оплате</t>
  </si>
  <si>
    <t>211А</t>
  </si>
  <si>
    <t>197А</t>
  </si>
  <si>
    <t>177А</t>
  </si>
  <si>
    <t>73А</t>
  </si>
  <si>
    <t>17А</t>
  </si>
  <si>
    <t>6А</t>
  </si>
  <si>
    <t>Через СНТ</t>
  </si>
  <si>
    <t>По прямым договорам</t>
  </si>
  <si>
    <t>кВт</t>
  </si>
  <si>
    <t>Руб</t>
  </si>
  <si>
    <t>Итого кВт</t>
  </si>
  <si>
    <t>Итого Руб</t>
  </si>
  <si>
    <t>Итого по счётчикам</t>
  </si>
  <si>
    <t>Учёт по счётчикам КТП</t>
  </si>
  <si>
    <t>Потери сети</t>
  </si>
  <si>
    <t>Итого к оплате СНТ</t>
  </si>
  <si>
    <t>Точка учета 02960002, КТП-2</t>
  </si>
  <si>
    <t>Точка учета 02960001, КТП-1</t>
  </si>
  <si>
    <t>Через СНТ. Понижающий 0,7 два тарифа</t>
  </si>
  <si>
    <t>Через СНТ. Понижающий 0,7 один тариф</t>
  </si>
  <si>
    <t>20 сентября</t>
  </si>
  <si>
    <t>Прямой договор с Мосэнергосбыт</t>
  </si>
  <si>
    <t>Через СНТ с пониж коэф, один тариф</t>
  </si>
  <si>
    <t>Через СНТ с пониж коэф, два тарифа</t>
  </si>
  <si>
    <t>Через СНТ нариф 5,73</t>
  </si>
  <si>
    <t xml:space="preserve"> -</t>
  </si>
  <si>
    <t>20 октября</t>
  </si>
  <si>
    <t>По счётчикам юрлица СНТ</t>
  </si>
  <si>
    <t>20 ноября</t>
  </si>
  <si>
    <t>6A</t>
  </si>
  <si>
    <t>197A</t>
  </si>
  <si>
    <t>211A</t>
  </si>
  <si>
    <t>17A</t>
  </si>
  <si>
    <t>73A</t>
  </si>
  <si>
    <t>177A</t>
  </si>
  <si>
    <t>ТУ 02960001, КТП-1</t>
  </si>
  <si>
    <t>ТУ 02960002, КТП-2</t>
  </si>
  <si>
    <t>"Потери"</t>
  </si>
  <si>
    <t>Через СНТ. Один тариф 5,73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</si>
</sst>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1" applyNumberFormat="1" applyFont="1" applyBorder="1"/>
    <xf numFmtId="2" fontId="0" fillId="0" borderId="1" xfId="1" applyNumberFormat="1" applyFont="1" applyBorder="1"/>
    <xf numFmtId="0" fontId="0" fillId="0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3" xfId="1" applyNumberFormat="1" applyFont="1" applyBorder="1"/>
    <xf numFmtId="2" fontId="0" fillId="0" borderId="5" xfId="1" applyNumberFormat="1" applyFont="1" applyBorder="1"/>
    <xf numFmtId="0" fontId="0" fillId="5" borderId="2" xfId="0" applyFill="1" applyBorder="1"/>
    <xf numFmtId="2" fontId="3" fillId="0" borderId="4" xfId="1" applyNumberFormat="1" applyFont="1" applyBorder="1"/>
    <xf numFmtId="0" fontId="0" fillId="4" borderId="2" xfId="0" applyFill="1" applyBorder="1"/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9" fontId="0" fillId="0" borderId="0" xfId="2" applyFont="1"/>
    <xf numFmtId="44" fontId="0" fillId="0" borderId="1" xfId="1" applyFont="1" applyBorder="1"/>
    <xf numFmtId="44" fontId="3" fillId="0" borderId="4" xfId="1" applyFont="1" applyBorder="1"/>
    <xf numFmtId="164" fontId="0" fillId="0" borderId="1" xfId="1" applyNumberFormat="1" applyFont="1" applyBorder="1"/>
    <xf numFmtId="164" fontId="3" fillId="0" borderId="4" xfId="1" applyNumberFormat="1" applyFont="1" applyBorder="1"/>
    <xf numFmtId="44" fontId="0" fillId="0" borderId="5" xfId="1" applyFont="1" applyBorder="1"/>
    <xf numFmtId="44" fontId="0" fillId="0" borderId="0" xfId="1" applyFont="1"/>
    <xf numFmtId="44" fontId="3" fillId="0" borderId="0" xfId="1" applyFont="1"/>
    <xf numFmtId="44" fontId="5" fillId="0" borderId="0" xfId="1" applyFont="1"/>
    <xf numFmtId="0" fontId="7" fillId="3" borderId="1" xfId="0" applyFont="1" applyFill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0" fontId="0" fillId="0" borderId="5" xfId="0" applyFill="1" applyBorder="1"/>
    <xf numFmtId="165" fontId="0" fillId="0" borderId="0" xfId="2" applyNumberFormat="1" applyFont="1"/>
    <xf numFmtId="16" fontId="0" fillId="0" borderId="0" xfId="0" applyNumberFormat="1"/>
    <xf numFmtId="0" fontId="0" fillId="0" borderId="1" xfId="0" applyNumberFormat="1" applyBorder="1"/>
    <xf numFmtId="2" fontId="9" fillId="0" borderId="1" xfId="0" applyNumberFormat="1" applyFont="1" applyFill="1" applyBorder="1"/>
    <xf numFmtId="0" fontId="9" fillId="0" borderId="1" xfId="0" applyFont="1" applyFill="1" applyBorder="1"/>
    <xf numFmtId="2" fontId="0" fillId="0" borderId="0" xfId="0" applyNumberFormat="1" applyFill="1" applyBorder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9" xfId="0" applyFill="1" applyBorder="1"/>
    <xf numFmtId="0" fontId="0" fillId="0" borderId="0" xfId="0" applyBorder="1"/>
    <xf numFmtId="0" fontId="0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1" applyNumberFormat="1" applyFont="1" applyBorder="1"/>
    <xf numFmtId="2" fontId="3" fillId="0" borderId="0" xfId="1" applyNumberFormat="1" applyFont="1" applyBorder="1"/>
    <xf numFmtId="164" fontId="3" fillId="0" borderId="0" xfId="1" applyNumberFormat="1" applyFont="1" applyBorder="1"/>
    <xf numFmtId="2" fontId="3" fillId="0" borderId="0" xfId="0" applyNumberFormat="1" applyFont="1" applyBorder="1" applyAlignment="1">
      <alignment horizontal="center"/>
    </xf>
    <xf numFmtId="10" fontId="11" fillId="0" borderId="0" xfId="2" applyNumberFormat="1" applyFont="1"/>
    <xf numFmtId="44" fontId="8" fillId="0" borderId="0" xfId="1" applyFont="1"/>
    <xf numFmtId="2" fontId="8" fillId="0" borderId="0" xfId="0" applyNumberFormat="1" applyFont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tabSelected="1" zoomScaleNormal="100" workbookViewId="0">
      <selection activeCell="F267" sqref="F267"/>
    </sheetView>
  </sheetViews>
  <sheetFormatPr defaultRowHeight="15" x14ac:dyDescent="0.25"/>
  <cols>
    <col min="1" max="1" width="18" bestFit="1" customWidth="1"/>
    <col min="2" max="3" width="8" customWidth="1"/>
    <col min="4" max="4" width="10.42578125" customWidth="1"/>
    <col min="5" max="8" width="8" customWidth="1"/>
    <col min="9" max="9" width="10.5703125" bestFit="1" customWidth="1"/>
    <col min="10" max="10" width="17.42578125" customWidth="1"/>
  </cols>
  <sheetData>
    <row r="1" spans="1:10" ht="26.25" x14ac:dyDescent="0.4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5.75" x14ac:dyDescent="0.25">
      <c r="A2" s="63" t="s">
        <v>2</v>
      </c>
      <c r="B2" s="63" t="s">
        <v>33</v>
      </c>
      <c r="C2" s="63"/>
      <c r="D2" s="63" t="s">
        <v>35</v>
      </c>
      <c r="E2" s="63"/>
      <c r="F2" s="63" t="s">
        <v>5</v>
      </c>
      <c r="G2" s="63"/>
      <c r="H2" s="63" t="s">
        <v>4</v>
      </c>
      <c r="I2" s="63"/>
      <c r="J2" s="63" t="s">
        <v>6</v>
      </c>
    </row>
    <row r="3" spans="1:10" ht="15.75" x14ac:dyDescent="0.25">
      <c r="A3" s="63"/>
      <c r="B3" s="36" t="s">
        <v>0</v>
      </c>
      <c r="C3" s="36" t="s">
        <v>1</v>
      </c>
      <c r="D3" s="36" t="s">
        <v>0</v>
      </c>
      <c r="E3" s="36" t="s">
        <v>1</v>
      </c>
      <c r="F3" s="36" t="s">
        <v>0</v>
      </c>
      <c r="G3" s="36" t="s">
        <v>1</v>
      </c>
      <c r="H3" s="36" t="s">
        <v>0</v>
      </c>
      <c r="I3" s="36" t="s">
        <v>1</v>
      </c>
      <c r="J3" s="63"/>
    </row>
    <row r="4" spans="1:10" x14ac:dyDescent="0.25">
      <c r="A4" s="9">
        <v>15</v>
      </c>
      <c r="B4" s="2">
        <v>219</v>
      </c>
      <c r="C4" s="2"/>
      <c r="D4" s="2">
        <v>228.1</v>
      </c>
      <c r="E4" s="2"/>
      <c r="F4" s="2">
        <f t="shared" ref="F4:F10" si="0">D4-B4</f>
        <v>9.0999999999999943</v>
      </c>
      <c r="G4" s="2"/>
      <c r="H4" s="7">
        <v>4.01</v>
      </c>
      <c r="I4" s="7"/>
      <c r="J4" s="30">
        <f t="shared" ref="J4:J10" si="1">F4*H4+G4*I4</f>
        <v>36.490999999999978</v>
      </c>
    </row>
    <row r="5" spans="1:10" x14ac:dyDescent="0.25">
      <c r="A5" s="9">
        <v>27</v>
      </c>
      <c r="B5" s="2">
        <v>27061</v>
      </c>
      <c r="C5" s="2"/>
      <c r="D5" s="2">
        <v>27291.4</v>
      </c>
      <c r="E5" s="2"/>
      <c r="F5" s="2">
        <f t="shared" si="0"/>
        <v>230.40000000000146</v>
      </c>
      <c r="G5" s="2"/>
      <c r="H5" s="7">
        <v>4.01</v>
      </c>
      <c r="I5" s="7"/>
      <c r="J5" s="30">
        <f t="shared" si="1"/>
        <v>923.90400000000579</v>
      </c>
    </row>
    <row r="6" spans="1:10" x14ac:dyDescent="0.25">
      <c r="A6" s="9">
        <v>73</v>
      </c>
      <c r="B6" s="2">
        <v>2056</v>
      </c>
      <c r="C6" s="2"/>
      <c r="D6" s="2">
        <v>2059.3000000000002</v>
      </c>
      <c r="E6" s="2"/>
      <c r="F6" s="2">
        <f t="shared" si="0"/>
        <v>3.3000000000001819</v>
      </c>
      <c r="G6" s="2"/>
      <c r="H6" s="7">
        <v>4.01</v>
      </c>
      <c r="I6" s="7"/>
      <c r="J6" s="30">
        <f t="shared" si="1"/>
        <v>13.233000000000729</v>
      </c>
    </row>
    <row r="7" spans="1:10" x14ac:dyDescent="0.25">
      <c r="A7" s="9">
        <v>142</v>
      </c>
      <c r="B7" s="2">
        <v>872</v>
      </c>
      <c r="C7" s="2"/>
      <c r="D7" s="2">
        <v>872.1</v>
      </c>
      <c r="E7" s="2"/>
      <c r="F7" s="2">
        <f t="shared" si="0"/>
        <v>0.10000000000002274</v>
      </c>
      <c r="G7" s="2"/>
      <c r="H7" s="7">
        <v>4.01</v>
      </c>
      <c r="I7" s="7"/>
      <c r="J7" s="30">
        <f t="shared" si="1"/>
        <v>0.40100000000009117</v>
      </c>
    </row>
    <row r="8" spans="1:10" x14ac:dyDescent="0.25">
      <c r="A8" s="9">
        <v>152</v>
      </c>
      <c r="B8" s="2">
        <v>2090</v>
      </c>
      <c r="C8" s="2"/>
      <c r="D8" s="2">
        <v>2090.1</v>
      </c>
      <c r="E8" s="2"/>
      <c r="F8" s="2">
        <f t="shared" si="0"/>
        <v>9.9999999999909051E-2</v>
      </c>
      <c r="G8" s="2"/>
      <c r="H8" s="7">
        <v>4.01</v>
      </c>
      <c r="I8" s="7"/>
      <c r="J8" s="30">
        <f t="shared" si="1"/>
        <v>0.40099999999963526</v>
      </c>
    </row>
    <row r="9" spans="1:10" x14ac:dyDescent="0.25">
      <c r="A9" s="9">
        <v>179</v>
      </c>
      <c r="B9" s="2">
        <v>8238</v>
      </c>
      <c r="C9" s="2"/>
      <c r="D9" s="2">
        <v>8338.5</v>
      </c>
      <c r="E9" s="2"/>
      <c r="F9" s="2">
        <f t="shared" si="0"/>
        <v>100.5</v>
      </c>
      <c r="G9" s="2"/>
      <c r="H9" s="7">
        <v>4.01</v>
      </c>
      <c r="I9" s="7"/>
      <c r="J9" s="30">
        <f t="shared" si="1"/>
        <v>403.005</v>
      </c>
    </row>
    <row r="10" spans="1:10" ht="15.75" thickBot="1" x14ac:dyDescent="0.3">
      <c r="A10" s="9">
        <v>260</v>
      </c>
      <c r="B10" s="2">
        <v>8493</v>
      </c>
      <c r="C10" s="2"/>
      <c r="D10" s="2">
        <v>8494.64</v>
      </c>
      <c r="E10" s="2"/>
      <c r="F10" s="2">
        <f t="shared" si="0"/>
        <v>1.6399999999994179</v>
      </c>
      <c r="G10" s="2"/>
      <c r="H10" s="7">
        <v>4.01</v>
      </c>
      <c r="I10" s="7"/>
      <c r="J10" s="30">
        <f t="shared" si="1"/>
        <v>6.5763999999976654</v>
      </c>
    </row>
    <row r="11" spans="1:10" ht="19.5" thickBot="1" x14ac:dyDescent="0.35">
      <c r="A11" s="17"/>
      <c r="B11" s="11"/>
      <c r="C11" s="11"/>
      <c r="D11" s="11"/>
      <c r="E11" s="20" t="s">
        <v>17</v>
      </c>
      <c r="F11" s="64">
        <f>SUM(F4:G10)</f>
        <v>345.14000000000101</v>
      </c>
      <c r="G11" s="65"/>
      <c r="H11" s="12"/>
      <c r="I11" s="20" t="s">
        <v>18</v>
      </c>
      <c r="J11" s="31">
        <f>SUM(J4:J10)</f>
        <v>1384.011400000004</v>
      </c>
    </row>
    <row r="12" spans="1:10" ht="18.75" x14ac:dyDescent="0.3">
      <c r="A12" s="48"/>
      <c r="B12" s="49"/>
      <c r="C12" s="49"/>
      <c r="D12" s="49"/>
      <c r="E12" s="50"/>
      <c r="F12" s="51"/>
      <c r="G12" s="51"/>
      <c r="H12" s="52"/>
      <c r="I12" s="50"/>
      <c r="J12" s="54"/>
    </row>
    <row r="13" spans="1:10" ht="26.25" x14ac:dyDescent="0.4">
      <c r="A13" s="60" t="s">
        <v>25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.75" x14ac:dyDescent="0.25">
      <c r="A14" s="62" t="s">
        <v>2</v>
      </c>
      <c r="B14" s="62" t="s">
        <v>33</v>
      </c>
      <c r="C14" s="62"/>
      <c r="D14" s="62" t="s">
        <v>35</v>
      </c>
      <c r="E14" s="62"/>
      <c r="F14" s="62" t="s">
        <v>5</v>
      </c>
      <c r="G14" s="62"/>
      <c r="H14" s="62" t="s">
        <v>4</v>
      </c>
      <c r="I14" s="62"/>
      <c r="J14" s="62" t="s">
        <v>6</v>
      </c>
    </row>
    <row r="15" spans="1:10" ht="15.75" x14ac:dyDescent="0.25">
      <c r="A15" s="63"/>
      <c r="B15" s="36" t="s">
        <v>0</v>
      </c>
      <c r="C15" s="36" t="s">
        <v>1</v>
      </c>
      <c r="D15" s="36" t="s">
        <v>0</v>
      </c>
      <c r="E15" s="36" t="s">
        <v>1</v>
      </c>
      <c r="F15" s="36" t="s">
        <v>0</v>
      </c>
      <c r="G15" s="36" t="s">
        <v>1</v>
      </c>
      <c r="H15" s="36" t="s">
        <v>0</v>
      </c>
      <c r="I15" s="36" t="s">
        <v>1</v>
      </c>
      <c r="J15" s="63"/>
    </row>
    <row r="16" spans="1:10" x14ac:dyDescent="0.25">
      <c r="A16" s="9">
        <v>35</v>
      </c>
      <c r="B16" s="2">
        <v>778</v>
      </c>
      <c r="C16" s="2">
        <v>545</v>
      </c>
      <c r="D16" s="2">
        <v>778.69</v>
      </c>
      <c r="E16" s="2">
        <v>545.11</v>
      </c>
      <c r="F16" s="2">
        <f t="shared" ref="F16" si="2">D16-B16</f>
        <v>0.69000000000005457</v>
      </c>
      <c r="G16" s="2">
        <f t="shared" ref="G16" si="3">E16-C16</f>
        <v>0.11000000000001364</v>
      </c>
      <c r="H16" s="7">
        <v>4.6100000000000003</v>
      </c>
      <c r="I16" s="7">
        <v>1.76</v>
      </c>
      <c r="J16" s="30">
        <f>F16*H16+G16*I16</f>
        <v>3.3745000000002756</v>
      </c>
    </row>
    <row r="17" spans="1:12" x14ac:dyDescent="0.25">
      <c r="A17" s="9">
        <v>39</v>
      </c>
      <c r="B17" s="2">
        <v>5873</v>
      </c>
      <c r="C17" s="2">
        <v>1709</v>
      </c>
      <c r="D17" s="2">
        <v>6220.69</v>
      </c>
      <c r="E17" s="2">
        <v>1820</v>
      </c>
      <c r="F17" s="2">
        <f t="shared" ref="F17:F26" si="4">D17-B17</f>
        <v>347.6899999999996</v>
      </c>
      <c r="G17" s="2">
        <f t="shared" ref="G17:G26" si="5">E17-C17</f>
        <v>111</v>
      </c>
      <c r="H17" s="7">
        <v>4.6100000000000003</v>
      </c>
      <c r="I17" s="7">
        <v>1.76</v>
      </c>
      <c r="J17" s="30">
        <f t="shared" ref="J17:J26" si="6">F17*H17+G17*I17</f>
        <v>1798.2108999999982</v>
      </c>
    </row>
    <row r="18" spans="1:12" x14ac:dyDescent="0.25">
      <c r="A18" s="9">
        <v>62</v>
      </c>
      <c r="B18" s="2">
        <v>23487</v>
      </c>
      <c r="C18" s="2">
        <v>11575</v>
      </c>
      <c r="D18" s="2">
        <v>24518.61</v>
      </c>
      <c r="E18" s="2">
        <v>12096.16</v>
      </c>
      <c r="F18" s="2">
        <f t="shared" si="4"/>
        <v>1031.6100000000006</v>
      </c>
      <c r="G18" s="2">
        <f t="shared" si="5"/>
        <v>521.15999999999985</v>
      </c>
      <c r="H18" s="7">
        <v>4.6100000000000003</v>
      </c>
      <c r="I18" s="7">
        <v>1.76</v>
      </c>
      <c r="J18" s="30">
        <f t="shared" si="6"/>
        <v>5672.9637000000021</v>
      </c>
    </row>
    <row r="19" spans="1:12" x14ac:dyDescent="0.25">
      <c r="A19" s="9">
        <v>69</v>
      </c>
      <c r="B19" s="2">
        <v>607</v>
      </c>
      <c r="C19" s="2">
        <v>221</v>
      </c>
      <c r="D19" s="2">
        <v>609.01</v>
      </c>
      <c r="E19" s="2">
        <v>222.31</v>
      </c>
      <c r="F19" s="2">
        <f t="shared" si="4"/>
        <v>2.0099999999999909</v>
      </c>
      <c r="G19" s="2">
        <f t="shared" si="5"/>
        <v>1.3100000000000023</v>
      </c>
      <c r="H19" s="7">
        <v>4.6100000000000003</v>
      </c>
      <c r="I19" s="7">
        <v>1.76</v>
      </c>
      <c r="J19" s="30">
        <f t="shared" si="6"/>
        <v>11.571699999999963</v>
      </c>
    </row>
    <row r="20" spans="1:12" x14ac:dyDescent="0.25">
      <c r="A20" s="9">
        <v>89</v>
      </c>
      <c r="B20" s="2">
        <v>21240</v>
      </c>
      <c r="C20" s="2">
        <v>7418</v>
      </c>
      <c r="D20" s="2">
        <v>21607.79</v>
      </c>
      <c r="E20" s="2">
        <v>7504.81</v>
      </c>
      <c r="F20" s="2">
        <f t="shared" si="4"/>
        <v>367.79000000000087</v>
      </c>
      <c r="G20" s="2">
        <f t="shared" si="5"/>
        <v>86.8100000000004</v>
      </c>
      <c r="H20" s="7">
        <v>4.6100000000000003</v>
      </c>
      <c r="I20" s="7">
        <v>1.76</v>
      </c>
      <c r="J20" s="30">
        <f t="shared" si="6"/>
        <v>1848.2975000000047</v>
      </c>
    </row>
    <row r="21" spans="1:12" x14ac:dyDescent="0.25">
      <c r="A21" s="9">
        <v>103</v>
      </c>
      <c r="B21" s="2">
        <v>18382</v>
      </c>
      <c r="C21" s="2">
        <v>7793</v>
      </c>
      <c r="D21" s="2">
        <v>19743.95</v>
      </c>
      <c r="E21" s="2">
        <v>8430.8700000000008</v>
      </c>
      <c r="F21" s="2">
        <f t="shared" si="4"/>
        <v>1361.9500000000007</v>
      </c>
      <c r="G21" s="2">
        <f t="shared" si="5"/>
        <v>637.8700000000008</v>
      </c>
      <c r="H21" s="7">
        <v>4.6100000000000003</v>
      </c>
      <c r="I21" s="7">
        <v>1.76</v>
      </c>
      <c r="J21" s="30">
        <f t="shared" si="6"/>
        <v>7401.2407000000048</v>
      </c>
    </row>
    <row r="22" spans="1:12" x14ac:dyDescent="0.25">
      <c r="A22" s="9">
        <v>150</v>
      </c>
      <c r="B22" s="2">
        <v>279</v>
      </c>
      <c r="C22" s="2">
        <v>70</v>
      </c>
      <c r="D22" s="2">
        <v>279.44</v>
      </c>
      <c r="E22" s="2">
        <v>70.2</v>
      </c>
      <c r="F22" s="2">
        <f t="shared" si="4"/>
        <v>0.43999999999999773</v>
      </c>
      <c r="G22" s="2">
        <f t="shared" si="5"/>
        <v>0.20000000000000284</v>
      </c>
      <c r="H22" s="7">
        <v>4.6100000000000003</v>
      </c>
      <c r="I22" s="7">
        <v>1.76</v>
      </c>
      <c r="J22" s="30">
        <f t="shared" si="6"/>
        <v>2.380399999999995</v>
      </c>
    </row>
    <row r="23" spans="1:12" x14ac:dyDescent="0.25">
      <c r="A23" s="9">
        <v>211</v>
      </c>
      <c r="B23" s="2">
        <v>11066</v>
      </c>
      <c r="C23" s="2">
        <v>4687</v>
      </c>
      <c r="D23" s="43">
        <v>11271.98</v>
      </c>
      <c r="E23" s="44">
        <v>4687.3900000000003</v>
      </c>
      <c r="F23" s="2">
        <f t="shared" si="4"/>
        <v>205.97999999999956</v>
      </c>
      <c r="G23" s="2">
        <f t="shared" si="5"/>
        <v>0.39000000000032742</v>
      </c>
      <c r="H23" s="7">
        <v>4.6100000000000003</v>
      </c>
      <c r="I23" s="7">
        <v>1.76</v>
      </c>
      <c r="J23" s="30">
        <f t="shared" si="6"/>
        <v>950.25419999999872</v>
      </c>
    </row>
    <row r="24" spans="1:12" x14ac:dyDescent="0.25">
      <c r="A24" s="9">
        <v>227</v>
      </c>
      <c r="B24" s="2">
        <v>1916</v>
      </c>
      <c r="C24" s="2">
        <v>775</v>
      </c>
      <c r="D24" s="2">
        <v>1919.3</v>
      </c>
      <c r="E24" s="2">
        <v>776.85</v>
      </c>
      <c r="F24" s="2">
        <f t="shared" si="4"/>
        <v>3.2999999999999545</v>
      </c>
      <c r="G24" s="2">
        <f t="shared" si="5"/>
        <v>1.8500000000000227</v>
      </c>
      <c r="H24" s="7">
        <v>4.6100000000000003</v>
      </c>
      <c r="I24" s="7">
        <v>1.76</v>
      </c>
      <c r="J24" s="30">
        <f t="shared" si="6"/>
        <v>18.468999999999831</v>
      </c>
    </row>
    <row r="25" spans="1:12" x14ac:dyDescent="0.25">
      <c r="A25" s="9">
        <v>233</v>
      </c>
      <c r="B25" s="2">
        <v>8724</v>
      </c>
      <c r="C25" s="2">
        <v>2941</v>
      </c>
      <c r="D25" s="2">
        <v>8727.74</v>
      </c>
      <c r="E25" s="2">
        <v>2941.87</v>
      </c>
      <c r="F25" s="2">
        <f t="shared" si="4"/>
        <v>3.7399999999997817</v>
      </c>
      <c r="G25" s="2">
        <f t="shared" si="5"/>
        <v>0.86999999999989086</v>
      </c>
      <c r="H25" s="7">
        <v>4.6100000000000003</v>
      </c>
      <c r="I25" s="7">
        <v>1.76</v>
      </c>
      <c r="J25" s="30">
        <f t="shared" si="6"/>
        <v>18.7725999999988</v>
      </c>
    </row>
    <row r="26" spans="1:12" ht="15.75" thickBot="1" x14ac:dyDescent="0.3">
      <c r="A26" s="9">
        <v>241</v>
      </c>
      <c r="B26" s="2">
        <v>122538</v>
      </c>
      <c r="C26" s="2">
        <v>57409</v>
      </c>
      <c r="D26" s="2">
        <v>122939.52</v>
      </c>
      <c r="E26" s="2">
        <v>57596.31</v>
      </c>
      <c r="F26" s="2">
        <f t="shared" si="4"/>
        <v>401.52000000000407</v>
      </c>
      <c r="G26" s="2">
        <f t="shared" si="5"/>
        <v>187.30999999999767</v>
      </c>
      <c r="H26" s="7">
        <v>4.6100000000000003</v>
      </c>
      <c r="I26" s="7">
        <v>1.76</v>
      </c>
      <c r="J26" s="30">
        <f t="shared" si="6"/>
        <v>2180.6728000000148</v>
      </c>
    </row>
    <row r="27" spans="1:12" ht="19.5" thickBot="1" x14ac:dyDescent="0.35">
      <c r="A27" s="17"/>
      <c r="B27" s="11"/>
      <c r="C27" s="11"/>
      <c r="D27" s="11"/>
      <c r="E27" s="20" t="s">
        <v>17</v>
      </c>
      <c r="F27" s="66">
        <f>SUM(F16:G26)</f>
        <v>5275.600000000004</v>
      </c>
      <c r="G27" s="67"/>
      <c r="H27" s="12"/>
      <c r="I27" s="20" t="s">
        <v>18</v>
      </c>
      <c r="J27" s="31">
        <f>SUM(J16:J26)</f>
        <v>19906.208000000024</v>
      </c>
      <c r="L27" s="22"/>
    </row>
    <row r="28" spans="1:12" ht="18.75" x14ac:dyDescent="0.3">
      <c r="A28" s="48"/>
      <c r="B28" s="49"/>
      <c r="C28" s="49"/>
      <c r="D28" s="49"/>
      <c r="E28" s="50"/>
      <c r="F28" s="55"/>
      <c r="G28" s="55"/>
      <c r="H28" s="52"/>
      <c r="I28" s="50"/>
      <c r="J28" s="54"/>
      <c r="L28" s="22"/>
    </row>
    <row r="29" spans="1:12" ht="26.25" x14ac:dyDescent="0.4">
      <c r="A29" s="60" t="s">
        <v>45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2" ht="15.75" x14ac:dyDescent="0.25">
      <c r="A30" s="62" t="s">
        <v>2</v>
      </c>
      <c r="B30" s="62" t="s">
        <v>33</v>
      </c>
      <c r="C30" s="62"/>
      <c r="D30" s="62" t="s">
        <v>35</v>
      </c>
      <c r="E30" s="62"/>
      <c r="F30" s="62" t="s">
        <v>5</v>
      </c>
      <c r="G30" s="62"/>
      <c r="H30" s="62" t="s">
        <v>4</v>
      </c>
      <c r="I30" s="62"/>
      <c r="J30" s="62" t="s">
        <v>6</v>
      </c>
    </row>
    <row r="31" spans="1:12" ht="15.75" x14ac:dyDescent="0.25">
      <c r="A31" s="63"/>
      <c r="B31" s="36" t="s">
        <v>0</v>
      </c>
      <c r="C31" s="36" t="s">
        <v>1</v>
      </c>
      <c r="D31" s="36" t="s">
        <v>0</v>
      </c>
      <c r="E31" s="36" t="s">
        <v>1</v>
      </c>
      <c r="F31" s="36" t="s">
        <v>0</v>
      </c>
      <c r="G31" s="36" t="s">
        <v>1</v>
      </c>
      <c r="H31" s="36" t="s">
        <v>0</v>
      </c>
      <c r="I31" s="36" t="s">
        <v>1</v>
      </c>
      <c r="J31" s="63"/>
    </row>
    <row r="32" spans="1:12" x14ac:dyDescent="0.25">
      <c r="A32" s="2">
        <v>4</v>
      </c>
      <c r="B32" s="2">
        <v>621</v>
      </c>
      <c r="C32" s="2"/>
      <c r="D32" s="2">
        <v>414.36</v>
      </c>
      <c r="E32" s="2">
        <v>211.39</v>
      </c>
      <c r="F32" s="2">
        <f t="shared" ref="F32:F63" si="7">D32-B32</f>
        <v>-206.64</v>
      </c>
      <c r="G32" s="2">
        <f t="shared" ref="G32:G63" si="8">E32-C32</f>
        <v>211.39</v>
      </c>
      <c r="H32" s="7">
        <v>5.73</v>
      </c>
      <c r="I32" s="7">
        <v>5.73</v>
      </c>
      <c r="J32" s="30">
        <f t="shared" ref="J32:J63" si="9">F32*H32+G32*I32</f>
        <v>27.217499999999973</v>
      </c>
    </row>
    <row r="33" spans="1:10" x14ac:dyDescent="0.25">
      <c r="A33" s="2">
        <v>5</v>
      </c>
      <c r="B33" s="2">
        <v>365</v>
      </c>
      <c r="C33" s="2"/>
      <c r="D33" s="2">
        <v>366.6</v>
      </c>
      <c r="E33" s="2"/>
      <c r="F33" s="2">
        <f t="shared" si="7"/>
        <v>1.6000000000000227</v>
      </c>
      <c r="G33" s="2">
        <f t="shared" si="8"/>
        <v>0</v>
      </c>
      <c r="H33" s="7">
        <v>5.73</v>
      </c>
      <c r="I33" s="7">
        <v>5.73</v>
      </c>
      <c r="J33" s="30">
        <f t="shared" si="9"/>
        <v>9.1680000000001307</v>
      </c>
    </row>
    <row r="34" spans="1:10" x14ac:dyDescent="0.25">
      <c r="A34" s="5" t="s">
        <v>36</v>
      </c>
      <c r="B34" s="2">
        <v>1.7</v>
      </c>
      <c r="C34" s="2"/>
      <c r="D34" s="2">
        <v>1.7</v>
      </c>
      <c r="E34" s="2"/>
      <c r="F34" s="2">
        <f t="shared" si="7"/>
        <v>0</v>
      </c>
      <c r="G34" s="2">
        <f t="shared" si="8"/>
        <v>0</v>
      </c>
      <c r="H34" s="7">
        <v>5.73</v>
      </c>
      <c r="I34" s="7">
        <v>5.73</v>
      </c>
      <c r="J34" s="30">
        <f t="shared" si="9"/>
        <v>0</v>
      </c>
    </row>
    <row r="35" spans="1:10" x14ac:dyDescent="0.25">
      <c r="A35" s="2">
        <v>9</v>
      </c>
      <c r="B35" s="2">
        <v>9143</v>
      </c>
      <c r="C35" s="2"/>
      <c r="D35" s="2">
        <v>9143.1</v>
      </c>
      <c r="E35" s="2"/>
      <c r="F35" s="2">
        <f t="shared" si="7"/>
        <v>0.1000000000003638</v>
      </c>
      <c r="G35" s="2">
        <f t="shared" si="8"/>
        <v>0</v>
      </c>
      <c r="H35" s="7">
        <v>5.73</v>
      </c>
      <c r="I35" s="7">
        <v>5.73</v>
      </c>
      <c r="J35" s="30">
        <f t="shared" si="9"/>
        <v>0.57300000000208462</v>
      </c>
    </row>
    <row r="36" spans="1:10" x14ac:dyDescent="0.25">
      <c r="A36" s="2">
        <v>17</v>
      </c>
      <c r="B36" s="2">
        <v>606</v>
      </c>
      <c r="C36" s="2"/>
      <c r="D36" s="2">
        <v>567.41999999999996</v>
      </c>
      <c r="E36" s="2">
        <v>208.57</v>
      </c>
      <c r="F36" s="2">
        <f t="shared" si="7"/>
        <v>-38.580000000000041</v>
      </c>
      <c r="G36" s="2">
        <f t="shared" si="8"/>
        <v>208.57</v>
      </c>
      <c r="H36" s="7">
        <v>5.73</v>
      </c>
      <c r="I36" s="7">
        <v>5.73</v>
      </c>
      <c r="J36" s="30">
        <f t="shared" si="9"/>
        <v>974.04269999999974</v>
      </c>
    </row>
    <row r="37" spans="1:10" x14ac:dyDescent="0.25">
      <c r="A37" s="2">
        <v>18</v>
      </c>
      <c r="B37" s="2">
        <v>0</v>
      </c>
      <c r="C37" s="2"/>
      <c r="D37" s="2">
        <v>0.6</v>
      </c>
      <c r="E37" s="2"/>
      <c r="F37" s="2">
        <f t="shared" si="7"/>
        <v>0.6</v>
      </c>
      <c r="G37" s="2">
        <f t="shared" si="8"/>
        <v>0</v>
      </c>
      <c r="H37" s="7">
        <v>5.73</v>
      </c>
      <c r="I37" s="7">
        <v>5.73</v>
      </c>
      <c r="J37" s="30">
        <f t="shared" si="9"/>
        <v>3.4380000000000002</v>
      </c>
    </row>
    <row r="38" spans="1:10" x14ac:dyDescent="0.25">
      <c r="A38" s="2">
        <v>22</v>
      </c>
      <c r="B38" s="2">
        <v>281</v>
      </c>
      <c r="C38" s="2"/>
      <c r="D38" s="2">
        <v>281.2</v>
      </c>
      <c r="E38" s="2"/>
      <c r="F38" s="2">
        <f t="shared" si="7"/>
        <v>0.19999999999998863</v>
      </c>
      <c r="G38" s="2">
        <f t="shared" si="8"/>
        <v>0</v>
      </c>
      <c r="H38" s="7">
        <v>5.73</v>
      </c>
      <c r="I38" s="7">
        <v>5.73</v>
      </c>
      <c r="J38" s="30">
        <f t="shared" si="9"/>
        <v>1.1459999999999348</v>
      </c>
    </row>
    <row r="39" spans="1:10" x14ac:dyDescent="0.25">
      <c r="A39" s="2">
        <v>23</v>
      </c>
      <c r="B39" s="2">
        <v>2203</v>
      </c>
      <c r="C39" s="2"/>
      <c r="D39" s="2">
        <v>2554.4</v>
      </c>
      <c r="E39" s="2"/>
      <c r="F39" s="2">
        <f t="shared" si="7"/>
        <v>351.40000000000009</v>
      </c>
      <c r="G39" s="2">
        <f t="shared" si="8"/>
        <v>0</v>
      </c>
      <c r="H39" s="7">
        <v>5.73</v>
      </c>
      <c r="I39" s="7">
        <v>5.73</v>
      </c>
      <c r="J39" s="30">
        <f t="shared" si="9"/>
        <v>2013.5220000000006</v>
      </c>
    </row>
    <row r="40" spans="1:10" x14ac:dyDescent="0.25">
      <c r="A40" s="2">
        <v>24</v>
      </c>
      <c r="B40" s="2">
        <v>839</v>
      </c>
      <c r="C40" s="2"/>
      <c r="D40" s="2">
        <v>844.9</v>
      </c>
      <c r="E40" s="2"/>
      <c r="F40" s="2">
        <f t="shared" si="7"/>
        <v>5.8999999999999773</v>
      </c>
      <c r="G40" s="2">
        <f t="shared" si="8"/>
        <v>0</v>
      </c>
      <c r="H40" s="7">
        <v>5.73</v>
      </c>
      <c r="I40" s="7">
        <v>5.73</v>
      </c>
      <c r="J40" s="30">
        <f t="shared" si="9"/>
        <v>33.806999999999874</v>
      </c>
    </row>
    <row r="41" spans="1:10" x14ac:dyDescent="0.25">
      <c r="A41" s="2">
        <v>26</v>
      </c>
      <c r="B41" s="2">
        <v>826</v>
      </c>
      <c r="C41" s="2"/>
      <c r="D41" s="2">
        <v>826</v>
      </c>
      <c r="E41" s="2"/>
      <c r="F41" s="2">
        <f t="shared" si="7"/>
        <v>0</v>
      </c>
      <c r="G41" s="2">
        <f t="shared" si="8"/>
        <v>0</v>
      </c>
      <c r="H41" s="7">
        <v>5.73</v>
      </c>
      <c r="I41" s="7">
        <v>5.73</v>
      </c>
      <c r="J41" s="30">
        <f t="shared" si="9"/>
        <v>0</v>
      </c>
    </row>
    <row r="42" spans="1:10" x14ac:dyDescent="0.25">
      <c r="A42" s="2">
        <v>29</v>
      </c>
      <c r="B42" s="2">
        <v>22315</v>
      </c>
      <c r="C42" s="2"/>
      <c r="D42" s="2">
        <v>22315</v>
      </c>
      <c r="E42" s="2"/>
      <c r="F42" s="2">
        <f t="shared" si="7"/>
        <v>0</v>
      </c>
      <c r="G42" s="2">
        <f t="shared" si="8"/>
        <v>0</v>
      </c>
      <c r="H42" s="7">
        <v>5.73</v>
      </c>
      <c r="I42" s="7">
        <v>5.73</v>
      </c>
      <c r="J42" s="30">
        <f t="shared" si="9"/>
        <v>0</v>
      </c>
    </row>
    <row r="43" spans="1:10" x14ac:dyDescent="0.25">
      <c r="A43" s="2">
        <v>30</v>
      </c>
      <c r="B43" s="2">
        <v>14</v>
      </c>
      <c r="C43" s="2"/>
      <c r="D43" s="2">
        <v>15.2</v>
      </c>
      <c r="E43" s="2"/>
      <c r="F43" s="2">
        <f t="shared" si="7"/>
        <v>1.1999999999999993</v>
      </c>
      <c r="G43" s="2">
        <f t="shared" si="8"/>
        <v>0</v>
      </c>
      <c r="H43" s="7">
        <v>5.73</v>
      </c>
      <c r="I43" s="7">
        <v>5.73</v>
      </c>
      <c r="J43" s="30">
        <f t="shared" si="9"/>
        <v>6.8759999999999968</v>
      </c>
    </row>
    <row r="44" spans="1:10" x14ac:dyDescent="0.25">
      <c r="A44" s="2">
        <v>31</v>
      </c>
      <c r="B44" s="2">
        <v>143</v>
      </c>
      <c r="C44" s="2"/>
      <c r="D44" s="2">
        <v>143.69999999999999</v>
      </c>
      <c r="E44" s="2"/>
      <c r="F44" s="2">
        <f t="shared" si="7"/>
        <v>0.69999999999998863</v>
      </c>
      <c r="G44" s="2">
        <f t="shared" si="8"/>
        <v>0</v>
      </c>
      <c r="H44" s="7">
        <v>5.73</v>
      </c>
      <c r="I44" s="7">
        <v>5.73</v>
      </c>
      <c r="J44" s="30">
        <f t="shared" si="9"/>
        <v>4.0109999999999353</v>
      </c>
    </row>
    <row r="45" spans="1:10" x14ac:dyDescent="0.25">
      <c r="A45" s="2">
        <v>32</v>
      </c>
      <c r="B45" s="2">
        <v>1</v>
      </c>
      <c r="C45" s="2"/>
      <c r="D45" s="2">
        <v>1</v>
      </c>
      <c r="E45" s="2"/>
      <c r="F45" s="2">
        <f t="shared" si="7"/>
        <v>0</v>
      </c>
      <c r="G45" s="2">
        <f t="shared" si="8"/>
        <v>0</v>
      </c>
      <c r="H45" s="7">
        <v>5.73</v>
      </c>
      <c r="I45" s="7">
        <v>5.73</v>
      </c>
      <c r="J45" s="30">
        <f t="shared" si="9"/>
        <v>0</v>
      </c>
    </row>
    <row r="46" spans="1:10" x14ac:dyDescent="0.25">
      <c r="A46" s="2">
        <v>37</v>
      </c>
      <c r="B46" s="2">
        <v>14516</v>
      </c>
      <c r="C46" s="2"/>
      <c r="D46" s="2">
        <v>11121.19</v>
      </c>
      <c r="E46" s="2">
        <v>3595.14</v>
      </c>
      <c r="F46" s="2">
        <f t="shared" si="7"/>
        <v>-3394.8099999999995</v>
      </c>
      <c r="G46" s="2">
        <f t="shared" si="8"/>
        <v>3595.14</v>
      </c>
      <c r="H46" s="7">
        <v>5.73</v>
      </c>
      <c r="I46" s="7">
        <v>5.73</v>
      </c>
      <c r="J46" s="30">
        <f t="shared" si="9"/>
        <v>1147.8909000000021</v>
      </c>
    </row>
    <row r="47" spans="1:10" x14ac:dyDescent="0.25">
      <c r="A47" s="2">
        <v>40</v>
      </c>
      <c r="B47" s="2">
        <v>47</v>
      </c>
      <c r="C47" s="2"/>
      <c r="D47" s="2">
        <v>47</v>
      </c>
      <c r="E47" s="2"/>
      <c r="F47" s="2">
        <f t="shared" si="7"/>
        <v>0</v>
      </c>
      <c r="G47" s="2">
        <f t="shared" si="8"/>
        <v>0</v>
      </c>
      <c r="H47" s="7">
        <v>5.73</v>
      </c>
      <c r="I47" s="7">
        <v>5.73</v>
      </c>
      <c r="J47" s="30">
        <f t="shared" si="9"/>
        <v>0</v>
      </c>
    </row>
    <row r="48" spans="1:10" x14ac:dyDescent="0.25">
      <c r="A48" s="2">
        <v>50</v>
      </c>
      <c r="B48" s="2">
        <v>6780</v>
      </c>
      <c r="C48" s="2"/>
      <c r="D48" s="2">
        <v>5208.2299999999996</v>
      </c>
      <c r="E48" s="2">
        <v>1604.89</v>
      </c>
      <c r="F48" s="2">
        <f t="shared" si="7"/>
        <v>-1571.7700000000004</v>
      </c>
      <c r="G48" s="2">
        <f t="shared" si="8"/>
        <v>1604.89</v>
      </c>
      <c r="H48" s="7">
        <v>5.73</v>
      </c>
      <c r="I48" s="7">
        <v>5.73</v>
      </c>
      <c r="J48" s="30">
        <f t="shared" si="9"/>
        <v>189.77759999999762</v>
      </c>
    </row>
    <row r="49" spans="1:10" x14ac:dyDescent="0.25">
      <c r="A49" s="2">
        <v>51</v>
      </c>
      <c r="B49" s="2">
        <v>2088</v>
      </c>
      <c r="C49" s="2"/>
      <c r="D49" s="2">
        <v>2088.3000000000002</v>
      </c>
      <c r="E49" s="2"/>
      <c r="F49" s="2">
        <f t="shared" si="7"/>
        <v>0.3000000000001819</v>
      </c>
      <c r="G49" s="2">
        <f t="shared" si="8"/>
        <v>0</v>
      </c>
      <c r="H49" s="7">
        <v>5.73</v>
      </c>
      <c r="I49" s="7">
        <v>5.73</v>
      </c>
      <c r="J49" s="30">
        <f t="shared" si="9"/>
        <v>1.7190000000010424</v>
      </c>
    </row>
    <row r="50" spans="1:10" x14ac:dyDescent="0.25">
      <c r="A50" s="2">
        <v>52</v>
      </c>
      <c r="B50" s="2">
        <v>11780</v>
      </c>
      <c r="C50" s="2"/>
      <c r="D50" s="2">
        <v>8267.6200000000008</v>
      </c>
      <c r="E50" s="2">
        <v>3826.38</v>
      </c>
      <c r="F50" s="2">
        <f t="shared" si="7"/>
        <v>-3512.3799999999992</v>
      </c>
      <c r="G50" s="2">
        <f t="shared" si="8"/>
        <v>3826.38</v>
      </c>
      <c r="H50" s="7">
        <v>5.73</v>
      </c>
      <c r="I50" s="7">
        <v>5.73</v>
      </c>
      <c r="J50" s="30">
        <f t="shared" si="9"/>
        <v>1799.2200000000084</v>
      </c>
    </row>
    <row r="51" spans="1:10" x14ac:dyDescent="0.25">
      <c r="A51" s="2">
        <v>56</v>
      </c>
      <c r="B51" s="2">
        <v>45</v>
      </c>
      <c r="C51" s="2"/>
      <c r="D51" s="2">
        <v>45.8</v>
      </c>
      <c r="E51" s="2"/>
      <c r="F51" s="2">
        <f t="shared" si="7"/>
        <v>0.79999999999999716</v>
      </c>
      <c r="G51" s="2">
        <f t="shared" si="8"/>
        <v>0</v>
      </c>
      <c r="H51" s="7">
        <v>5.73</v>
      </c>
      <c r="I51" s="7">
        <v>5.73</v>
      </c>
      <c r="J51" s="30">
        <f t="shared" si="9"/>
        <v>4.5839999999999836</v>
      </c>
    </row>
    <row r="52" spans="1:10" x14ac:dyDescent="0.25">
      <c r="A52" s="2">
        <v>58</v>
      </c>
      <c r="B52" s="2">
        <v>361</v>
      </c>
      <c r="C52" s="2"/>
      <c r="D52" s="2">
        <v>380.5</v>
      </c>
      <c r="E52" s="2"/>
      <c r="F52" s="2">
        <f t="shared" si="7"/>
        <v>19.5</v>
      </c>
      <c r="G52" s="2">
        <f t="shared" si="8"/>
        <v>0</v>
      </c>
      <c r="H52" s="7">
        <v>5.73</v>
      </c>
      <c r="I52" s="7">
        <v>5.73</v>
      </c>
      <c r="J52" s="30">
        <f t="shared" si="9"/>
        <v>111.73500000000001</v>
      </c>
    </row>
    <row r="53" spans="1:10" x14ac:dyDescent="0.25">
      <c r="A53" s="2">
        <v>61</v>
      </c>
      <c r="B53" s="2">
        <v>12893</v>
      </c>
      <c r="C53" s="2"/>
      <c r="D53" s="2">
        <v>9742.59</v>
      </c>
      <c r="E53" s="2">
        <v>3681.16</v>
      </c>
      <c r="F53" s="2">
        <f t="shared" si="7"/>
        <v>-3150.41</v>
      </c>
      <c r="G53" s="2">
        <f t="shared" si="8"/>
        <v>3681.16</v>
      </c>
      <c r="H53" s="7">
        <v>5.73</v>
      </c>
      <c r="I53" s="7">
        <v>5.73</v>
      </c>
      <c r="J53" s="30">
        <f t="shared" si="9"/>
        <v>3041.1974999999984</v>
      </c>
    </row>
    <row r="54" spans="1:10" x14ac:dyDescent="0.25">
      <c r="A54" s="2">
        <v>70</v>
      </c>
      <c r="B54" s="2">
        <v>5838</v>
      </c>
      <c r="C54" s="2"/>
      <c r="D54" s="2">
        <v>4006.58</v>
      </c>
      <c r="E54" s="2">
        <v>1842.66</v>
      </c>
      <c r="F54" s="2">
        <f t="shared" si="7"/>
        <v>-1831.42</v>
      </c>
      <c r="G54" s="2">
        <f t="shared" si="8"/>
        <v>1842.66</v>
      </c>
      <c r="H54" s="7">
        <v>5.73</v>
      </c>
      <c r="I54" s="7">
        <v>5.73</v>
      </c>
      <c r="J54" s="30">
        <f t="shared" si="9"/>
        <v>64.40519999999924</v>
      </c>
    </row>
    <row r="55" spans="1:10" x14ac:dyDescent="0.25">
      <c r="A55" s="2">
        <v>76</v>
      </c>
      <c r="B55" s="2">
        <v>1049</v>
      </c>
      <c r="C55" s="2"/>
      <c r="D55" s="9">
        <v>1049</v>
      </c>
      <c r="E55" s="2"/>
      <c r="F55" s="2">
        <f t="shared" si="7"/>
        <v>0</v>
      </c>
      <c r="G55" s="2">
        <f t="shared" si="8"/>
        <v>0</v>
      </c>
      <c r="H55" s="7">
        <v>5.73</v>
      </c>
      <c r="I55" s="7">
        <v>5.73</v>
      </c>
      <c r="J55" s="30">
        <f t="shared" si="9"/>
        <v>0</v>
      </c>
    </row>
    <row r="56" spans="1:10" x14ac:dyDescent="0.25">
      <c r="A56" s="2">
        <v>77</v>
      </c>
      <c r="B56" s="2">
        <v>52</v>
      </c>
      <c r="C56" s="2"/>
      <c r="D56" s="2">
        <v>52.6</v>
      </c>
      <c r="E56" s="2"/>
      <c r="F56" s="2">
        <f t="shared" si="7"/>
        <v>0.60000000000000142</v>
      </c>
      <c r="G56" s="2">
        <f t="shared" si="8"/>
        <v>0</v>
      </c>
      <c r="H56" s="7">
        <v>5.73</v>
      </c>
      <c r="I56" s="7">
        <v>5.73</v>
      </c>
      <c r="J56" s="30">
        <f t="shared" si="9"/>
        <v>3.4380000000000086</v>
      </c>
    </row>
    <row r="57" spans="1:10" x14ac:dyDescent="0.25">
      <c r="A57" s="2">
        <v>83</v>
      </c>
      <c r="B57" s="2">
        <v>88</v>
      </c>
      <c r="C57" s="2"/>
      <c r="D57" s="2">
        <v>88.7</v>
      </c>
      <c r="E57" s="2"/>
      <c r="F57" s="2">
        <f t="shared" si="7"/>
        <v>0.70000000000000284</v>
      </c>
      <c r="G57" s="2">
        <f t="shared" si="8"/>
        <v>0</v>
      </c>
      <c r="H57" s="7">
        <v>5.73</v>
      </c>
      <c r="I57" s="7">
        <v>5.73</v>
      </c>
      <c r="J57" s="30">
        <f t="shared" si="9"/>
        <v>4.011000000000017</v>
      </c>
    </row>
    <row r="58" spans="1:10" x14ac:dyDescent="0.25">
      <c r="A58" s="2">
        <v>84</v>
      </c>
      <c r="B58" s="2">
        <v>674</v>
      </c>
      <c r="C58" s="2"/>
      <c r="D58" s="2">
        <v>674.6</v>
      </c>
      <c r="E58" s="2"/>
      <c r="F58" s="2">
        <f t="shared" si="7"/>
        <v>0.60000000000002274</v>
      </c>
      <c r="G58" s="2">
        <f t="shared" si="8"/>
        <v>0</v>
      </c>
      <c r="H58" s="7">
        <v>5.73</v>
      </c>
      <c r="I58" s="7">
        <v>5.73</v>
      </c>
      <c r="J58" s="30">
        <f t="shared" si="9"/>
        <v>3.4380000000001307</v>
      </c>
    </row>
    <row r="59" spans="1:10" x14ac:dyDescent="0.25">
      <c r="A59" s="2">
        <v>85</v>
      </c>
      <c r="B59" s="2">
        <v>1549</v>
      </c>
      <c r="C59" s="2"/>
      <c r="D59" s="2">
        <v>1549.9</v>
      </c>
      <c r="E59" s="2"/>
      <c r="F59" s="2">
        <f t="shared" si="7"/>
        <v>0.90000000000009095</v>
      </c>
      <c r="G59" s="2">
        <f t="shared" si="8"/>
        <v>0</v>
      </c>
      <c r="H59" s="7">
        <v>5.73</v>
      </c>
      <c r="I59" s="7">
        <v>5.73</v>
      </c>
      <c r="J59" s="30">
        <f t="shared" si="9"/>
        <v>5.1570000000005214</v>
      </c>
    </row>
    <row r="60" spans="1:10" x14ac:dyDescent="0.25">
      <c r="A60" s="9">
        <v>88</v>
      </c>
      <c r="B60" s="2">
        <v>168</v>
      </c>
      <c r="C60" s="2"/>
      <c r="D60" s="2">
        <v>168.4</v>
      </c>
      <c r="E60" s="2"/>
      <c r="F60" s="2">
        <f t="shared" si="7"/>
        <v>0.40000000000000568</v>
      </c>
      <c r="G60" s="2">
        <f t="shared" si="8"/>
        <v>0</v>
      </c>
      <c r="H60" s="7">
        <v>5.73</v>
      </c>
      <c r="I60" s="7">
        <v>5.73</v>
      </c>
      <c r="J60" s="30">
        <f t="shared" si="9"/>
        <v>2.2920000000000327</v>
      </c>
    </row>
    <row r="61" spans="1:10" x14ac:dyDescent="0.25">
      <c r="A61" s="2">
        <v>92</v>
      </c>
      <c r="B61" s="2">
        <v>245</v>
      </c>
      <c r="C61" s="2"/>
      <c r="D61" s="2">
        <v>246.6</v>
      </c>
      <c r="E61" s="2"/>
      <c r="F61" s="2">
        <f t="shared" si="7"/>
        <v>1.5999999999999943</v>
      </c>
      <c r="G61" s="2">
        <f t="shared" si="8"/>
        <v>0</v>
      </c>
      <c r="H61" s="7">
        <v>5.73</v>
      </c>
      <c r="I61" s="7">
        <v>5.73</v>
      </c>
      <c r="J61" s="30">
        <f t="shared" si="9"/>
        <v>9.1679999999999673</v>
      </c>
    </row>
    <row r="62" spans="1:10" x14ac:dyDescent="0.25">
      <c r="A62" s="2">
        <v>93</v>
      </c>
      <c r="B62" s="2">
        <v>1229</v>
      </c>
      <c r="C62" s="2"/>
      <c r="D62" s="2">
        <v>1335.8</v>
      </c>
      <c r="E62" s="2"/>
      <c r="F62" s="2">
        <f t="shared" si="7"/>
        <v>106.79999999999995</v>
      </c>
      <c r="G62" s="2">
        <f t="shared" si="8"/>
        <v>0</v>
      </c>
      <c r="H62" s="7">
        <v>5.73</v>
      </c>
      <c r="I62" s="7">
        <v>5.73</v>
      </c>
      <c r="J62" s="30">
        <f t="shared" si="9"/>
        <v>611.96399999999983</v>
      </c>
    </row>
    <row r="63" spans="1:10" x14ac:dyDescent="0.25">
      <c r="A63" s="2">
        <v>96</v>
      </c>
      <c r="B63" s="2">
        <v>4650</v>
      </c>
      <c r="C63" s="2"/>
      <c r="D63" s="2">
        <v>4651</v>
      </c>
      <c r="E63" s="2"/>
      <c r="F63" s="2">
        <f t="shared" si="7"/>
        <v>1</v>
      </c>
      <c r="G63" s="2">
        <f t="shared" si="8"/>
        <v>0</v>
      </c>
      <c r="H63" s="7">
        <v>5.73</v>
      </c>
      <c r="I63" s="7">
        <v>5.73</v>
      </c>
      <c r="J63" s="30">
        <f t="shared" si="9"/>
        <v>5.73</v>
      </c>
    </row>
    <row r="64" spans="1:10" x14ac:dyDescent="0.25">
      <c r="A64" s="2">
        <v>97</v>
      </c>
      <c r="B64" s="2">
        <v>690</v>
      </c>
      <c r="C64" s="2"/>
      <c r="D64" s="2">
        <v>910</v>
      </c>
      <c r="E64" s="2"/>
      <c r="F64" s="2">
        <f t="shared" ref="F64:F96" si="10">D64-B64</f>
        <v>220</v>
      </c>
      <c r="G64" s="2">
        <f t="shared" ref="G64:G96" si="11">E64-C64</f>
        <v>0</v>
      </c>
      <c r="H64" s="7">
        <v>5.73</v>
      </c>
      <c r="I64" s="7">
        <v>5.73</v>
      </c>
      <c r="J64" s="30">
        <f t="shared" ref="J64:J96" si="12">F64*H64+G64*I64</f>
        <v>1260.6000000000001</v>
      </c>
    </row>
    <row r="65" spans="1:10" x14ac:dyDescent="0.25">
      <c r="A65" s="9">
        <v>98</v>
      </c>
      <c r="B65" s="2">
        <v>494</v>
      </c>
      <c r="C65" s="2"/>
      <c r="D65" s="2">
        <v>494</v>
      </c>
      <c r="E65" s="2"/>
      <c r="F65" s="2">
        <f t="shared" si="10"/>
        <v>0</v>
      </c>
      <c r="G65" s="2">
        <f t="shared" si="11"/>
        <v>0</v>
      </c>
      <c r="H65" s="7">
        <v>5.73</v>
      </c>
      <c r="I65" s="7">
        <v>5.73</v>
      </c>
      <c r="J65" s="30">
        <f t="shared" si="12"/>
        <v>0</v>
      </c>
    </row>
    <row r="66" spans="1:10" x14ac:dyDescent="0.25">
      <c r="A66" s="2">
        <v>102</v>
      </c>
      <c r="B66" s="2">
        <v>1.8</v>
      </c>
      <c r="C66" s="2"/>
      <c r="D66" s="2">
        <v>1.8</v>
      </c>
      <c r="E66" s="2"/>
      <c r="F66" s="2">
        <f t="shared" si="10"/>
        <v>0</v>
      </c>
      <c r="G66" s="2">
        <f t="shared" si="11"/>
        <v>0</v>
      </c>
      <c r="H66" s="7">
        <v>5.73</v>
      </c>
      <c r="I66" s="7">
        <v>5.73</v>
      </c>
      <c r="J66" s="30">
        <f t="shared" si="12"/>
        <v>0</v>
      </c>
    </row>
    <row r="67" spans="1:10" x14ac:dyDescent="0.25">
      <c r="A67" s="2">
        <v>108</v>
      </c>
      <c r="B67" s="2">
        <v>49568</v>
      </c>
      <c r="C67" s="2"/>
      <c r="D67" s="2">
        <v>51352</v>
      </c>
      <c r="E67" s="2"/>
      <c r="F67" s="2">
        <f t="shared" si="10"/>
        <v>1784</v>
      </c>
      <c r="G67" s="2">
        <f t="shared" si="11"/>
        <v>0</v>
      </c>
      <c r="H67" s="7">
        <v>5.73</v>
      </c>
      <c r="I67" s="7">
        <v>5.73</v>
      </c>
      <c r="J67" s="30">
        <f t="shared" si="12"/>
        <v>10222.320000000002</v>
      </c>
    </row>
    <row r="68" spans="1:10" x14ac:dyDescent="0.25">
      <c r="A68" s="2">
        <v>112</v>
      </c>
      <c r="B68" s="2">
        <v>53</v>
      </c>
      <c r="C68" s="2"/>
      <c r="D68" s="2">
        <v>53.6</v>
      </c>
      <c r="E68" s="2"/>
      <c r="F68" s="2">
        <f t="shared" si="10"/>
        <v>0.60000000000000142</v>
      </c>
      <c r="G68" s="2">
        <f t="shared" si="11"/>
        <v>0</v>
      </c>
      <c r="H68" s="7">
        <v>5.73</v>
      </c>
      <c r="I68" s="7">
        <v>5.73</v>
      </c>
      <c r="J68" s="30">
        <f t="shared" si="12"/>
        <v>3.4380000000000086</v>
      </c>
    </row>
    <row r="69" spans="1:10" x14ac:dyDescent="0.25">
      <c r="A69" s="2">
        <v>115</v>
      </c>
      <c r="B69" s="2">
        <v>37881</v>
      </c>
      <c r="C69" s="2"/>
      <c r="D69" s="2">
        <v>38957.199999999997</v>
      </c>
      <c r="E69" s="2"/>
      <c r="F69" s="2">
        <f t="shared" si="10"/>
        <v>1076.1999999999971</v>
      </c>
      <c r="G69" s="2">
        <f t="shared" si="11"/>
        <v>0</v>
      </c>
      <c r="H69" s="7">
        <v>5.73</v>
      </c>
      <c r="I69" s="7">
        <v>5.73</v>
      </c>
      <c r="J69" s="30">
        <f t="shared" si="12"/>
        <v>6166.6259999999838</v>
      </c>
    </row>
    <row r="70" spans="1:10" x14ac:dyDescent="0.25">
      <c r="A70" s="2">
        <v>120</v>
      </c>
      <c r="B70" s="2">
        <v>4767</v>
      </c>
      <c r="C70" s="2"/>
      <c r="D70" s="2">
        <v>3814.32</v>
      </c>
      <c r="E70" s="2">
        <v>1718.02</v>
      </c>
      <c r="F70" s="2">
        <f t="shared" si="10"/>
        <v>-952.67999999999984</v>
      </c>
      <c r="G70" s="2">
        <f t="shared" si="11"/>
        <v>1718.02</v>
      </c>
      <c r="H70" s="7">
        <v>5.73</v>
      </c>
      <c r="I70" s="7">
        <v>5.73</v>
      </c>
      <c r="J70" s="30">
        <f t="shared" si="12"/>
        <v>4385.3982000000005</v>
      </c>
    </row>
    <row r="71" spans="1:10" x14ac:dyDescent="0.25">
      <c r="A71" s="2">
        <v>122</v>
      </c>
      <c r="B71" s="2">
        <v>2262.1</v>
      </c>
      <c r="C71" s="2"/>
      <c r="D71" s="2">
        <v>2262.1</v>
      </c>
      <c r="E71" s="2"/>
      <c r="F71" s="2">
        <f t="shared" si="10"/>
        <v>0</v>
      </c>
      <c r="G71" s="2">
        <f t="shared" si="11"/>
        <v>0</v>
      </c>
      <c r="H71" s="7">
        <v>5.73</v>
      </c>
      <c r="I71" s="7">
        <v>5.73</v>
      </c>
      <c r="J71" s="30">
        <f t="shared" si="12"/>
        <v>0</v>
      </c>
    </row>
    <row r="72" spans="1:10" x14ac:dyDescent="0.25">
      <c r="A72" s="2">
        <v>124</v>
      </c>
      <c r="B72" s="2">
        <v>38</v>
      </c>
      <c r="C72" s="2"/>
      <c r="D72" s="2">
        <v>46.3</v>
      </c>
      <c r="E72" s="2"/>
      <c r="F72" s="2">
        <f t="shared" si="10"/>
        <v>8.2999999999999972</v>
      </c>
      <c r="G72" s="2">
        <f t="shared" si="11"/>
        <v>0</v>
      </c>
      <c r="H72" s="7">
        <v>5.73</v>
      </c>
      <c r="I72" s="7">
        <v>5.73</v>
      </c>
      <c r="J72" s="30">
        <f t="shared" si="12"/>
        <v>47.55899999999999</v>
      </c>
    </row>
    <row r="73" spans="1:10" x14ac:dyDescent="0.25">
      <c r="A73" s="2">
        <v>125</v>
      </c>
      <c r="B73" s="2">
        <v>385</v>
      </c>
      <c r="C73" s="2"/>
      <c r="D73" s="2">
        <v>272.64</v>
      </c>
      <c r="E73" s="2">
        <v>113.25</v>
      </c>
      <c r="F73" s="2">
        <f t="shared" si="10"/>
        <v>-112.36000000000001</v>
      </c>
      <c r="G73" s="2">
        <f t="shared" si="11"/>
        <v>113.25</v>
      </c>
      <c r="H73" s="7">
        <v>5.73</v>
      </c>
      <c r="I73" s="7">
        <v>5.73</v>
      </c>
      <c r="J73" s="30">
        <f t="shared" si="12"/>
        <v>5.0996999999998707</v>
      </c>
    </row>
    <row r="74" spans="1:10" x14ac:dyDescent="0.25">
      <c r="A74" s="2">
        <v>126</v>
      </c>
      <c r="B74" s="2">
        <v>17741.3</v>
      </c>
      <c r="C74" s="2"/>
      <c r="D74" s="2">
        <v>17741.3</v>
      </c>
      <c r="E74" s="2"/>
      <c r="F74" s="2">
        <f t="shared" si="10"/>
        <v>0</v>
      </c>
      <c r="G74" s="2">
        <f t="shared" si="11"/>
        <v>0</v>
      </c>
      <c r="H74" s="7">
        <v>5.73</v>
      </c>
      <c r="I74" s="7">
        <v>5.73</v>
      </c>
      <c r="J74" s="30">
        <f t="shared" si="12"/>
        <v>0</v>
      </c>
    </row>
    <row r="75" spans="1:10" x14ac:dyDescent="0.25">
      <c r="A75" s="2">
        <v>131</v>
      </c>
      <c r="B75" s="2">
        <v>2099</v>
      </c>
      <c r="C75" s="2"/>
      <c r="D75" s="2">
        <v>2099.5</v>
      </c>
      <c r="E75" s="2"/>
      <c r="F75" s="2">
        <f t="shared" si="10"/>
        <v>0.5</v>
      </c>
      <c r="G75" s="2">
        <f t="shared" si="11"/>
        <v>0</v>
      </c>
      <c r="H75" s="7">
        <v>5.73</v>
      </c>
      <c r="I75" s="7">
        <v>5.73</v>
      </c>
      <c r="J75" s="30">
        <f t="shared" si="12"/>
        <v>2.8650000000000002</v>
      </c>
    </row>
    <row r="76" spans="1:10" x14ac:dyDescent="0.25">
      <c r="A76" s="2">
        <v>132</v>
      </c>
      <c r="B76" s="2">
        <v>93</v>
      </c>
      <c r="C76" s="2"/>
      <c r="D76" s="2">
        <v>88.48</v>
      </c>
      <c r="E76" s="2">
        <v>37.82</v>
      </c>
      <c r="F76" s="2">
        <f t="shared" si="10"/>
        <v>-4.519999999999996</v>
      </c>
      <c r="G76" s="2">
        <f t="shared" si="11"/>
        <v>37.82</v>
      </c>
      <c r="H76" s="7">
        <v>5.73</v>
      </c>
      <c r="I76" s="7">
        <v>5.73</v>
      </c>
      <c r="J76" s="30">
        <f t="shared" si="12"/>
        <v>190.80900000000003</v>
      </c>
    </row>
    <row r="77" spans="1:10" x14ac:dyDescent="0.25">
      <c r="A77" s="2">
        <v>133</v>
      </c>
      <c r="B77" s="2">
        <v>6879</v>
      </c>
      <c r="C77" s="2"/>
      <c r="D77" s="2">
        <v>6881.6</v>
      </c>
      <c r="E77" s="2"/>
      <c r="F77" s="2">
        <f t="shared" si="10"/>
        <v>2.6000000000003638</v>
      </c>
      <c r="G77" s="2">
        <f t="shared" si="11"/>
        <v>0</v>
      </c>
      <c r="H77" s="7">
        <v>5.73</v>
      </c>
      <c r="I77" s="7">
        <v>5.73</v>
      </c>
      <c r="J77" s="30">
        <f t="shared" si="12"/>
        <v>14.898000000002085</v>
      </c>
    </row>
    <row r="78" spans="1:10" x14ac:dyDescent="0.25">
      <c r="A78" s="2">
        <v>134</v>
      </c>
      <c r="B78" s="2">
        <v>6987</v>
      </c>
      <c r="C78" s="2"/>
      <c r="D78" s="2">
        <v>6991.3</v>
      </c>
      <c r="E78" s="2"/>
      <c r="F78" s="2">
        <f t="shared" si="10"/>
        <v>4.3000000000001819</v>
      </c>
      <c r="G78" s="2">
        <f t="shared" si="11"/>
        <v>0</v>
      </c>
      <c r="H78" s="7">
        <v>5.73</v>
      </c>
      <c r="I78" s="7">
        <v>5.73</v>
      </c>
      <c r="J78" s="30">
        <f t="shared" si="12"/>
        <v>24.639000000001044</v>
      </c>
    </row>
    <row r="79" spans="1:10" x14ac:dyDescent="0.25">
      <c r="A79" s="2">
        <v>135</v>
      </c>
      <c r="B79" s="2">
        <v>1328</v>
      </c>
      <c r="C79" s="2"/>
      <c r="D79" s="2">
        <v>1329.2</v>
      </c>
      <c r="E79" s="2"/>
      <c r="F79" s="2">
        <f t="shared" si="10"/>
        <v>1.2000000000000455</v>
      </c>
      <c r="G79" s="2">
        <f t="shared" si="11"/>
        <v>0</v>
      </c>
      <c r="H79" s="7">
        <v>5.73</v>
      </c>
      <c r="I79" s="7">
        <v>5.73</v>
      </c>
      <c r="J79" s="30">
        <f t="shared" si="12"/>
        <v>6.8760000000002615</v>
      </c>
    </row>
    <row r="80" spans="1:10" x14ac:dyDescent="0.25">
      <c r="A80" s="2">
        <v>136</v>
      </c>
      <c r="B80" s="2">
        <v>5382</v>
      </c>
      <c r="C80" s="2"/>
      <c r="D80" s="2">
        <v>5566.2</v>
      </c>
      <c r="E80" s="2"/>
      <c r="F80" s="2">
        <f t="shared" si="10"/>
        <v>184.19999999999982</v>
      </c>
      <c r="G80" s="2">
        <f t="shared" si="11"/>
        <v>0</v>
      </c>
      <c r="H80" s="7">
        <v>5.73</v>
      </c>
      <c r="I80" s="7">
        <v>5.73</v>
      </c>
      <c r="J80" s="30">
        <f t="shared" si="12"/>
        <v>1055.465999999999</v>
      </c>
    </row>
    <row r="81" spans="1:10" x14ac:dyDescent="0.25">
      <c r="A81" s="2">
        <v>137</v>
      </c>
      <c r="B81" s="2">
        <v>1</v>
      </c>
      <c r="C81" s="2"/>
      <c r="D81" s="2">
        <v>1</v>
      </c>
      <c r="E81" s="2"/>
      <c r="F81" s="2">
        <f t="shared" si="10"/>
        <v>0</v>
      </c>
      <c r="G81" s="2">
        <f t="shared" si="11"/>
        <v>0</v>
      </c>
      <c r="H81" s="7">
        <v>5.73</v>
      </c>
      <c r="I81" s="7">
        <v>5.73</v>
      </c>
      <c r="J81" s="30">
        <f t="shared" si="12"/>
        <v>0</v>
      </c>
    </row>
    <row r="82" spans="1:10" x14ac:dyDescent="0.25">
      <c r="A82" s="2">
        <v>138</v>
      </c>
      <c r="B82" s="2">
        <v>146</v>
      </c>
      <c r="C82" s="2"/>
      <c r="D82" s="2">
        <v>146.4</v>
      </c>
      <c r="E82" s="2"/>
      <c r="F82" s="2">
        <f t="shared" si="10"/>
        <v>0.40000000000000568</v>
      </c>
      <c r="G82" s="2">
        <f t="shared" si="11"/>
        <v>0</v>
      </c>
      <c r="H82" s="7">
        <v>5.73</v>
      </c>
      <c r="I82" s="7">
        <v>5.73</v>
      </c>
      <c r="J82" s="30">
        <f t="shared" si="12"/>
        <v>2.2920000000000327</v>
      </c>
    </row>
    <row r="83" spans="1:10" x14ac:dyDescent="0.25">
      <c r="A83" s="2">
        <v>139</v>
      </c>
      <c r="B83" s="2">
        <v>524</v>
      </c>
      <c r="C83" s="2"/>
      <c r="D83" s="2">
        <v>524.6</v>
      </c>
      <c r="E83" s="2"/>
      <c r="F83" s="2">
        <f t="shared" si="10"/>
        <v>0.60000000000002274</v>
      </c>
      <c r="G83" s="2">
        <f t="shared" si="11"/>
        <v>0</v>
      </c>
      <c r="H83" s="7">
        <v>5.73</v>
      </c>
      <c r="I83" s="7">
        <v>5.73</v>
      </c>
      <c r="J83" s="30">
        <f t="shared" si="12"/>
        <v>3.4380000000001307</v>
      </c>
    </row>
    <row r="84" spans="1:10" x14ac:dyDescent="0.25">
      <c r="A84" s="2">
        <v>141</v>
      </c>
      <c r="B84" s="2">
        <v>1558</v>
      </c>
      <c r="C84" s="2"/>
      <c r="D84" s="2">
        <v>1052.75</v>
      </c>
      <c r="E84" s="2">
        <v>507.23</v>
      </c>
      <c r="F84" s="2">
        <f t="shared" si="10"/>
        <v>-505.25</v>
      </c>
      <c r="G84" s="2">
        <f t="shared" si="11"/>
        <v>507.23</v>
      </c>
      <c r="H84" s="7">
        <v>5.73</v>
      </c>
      <c r="I84" s="7">
        <v>5.73</v>
      </c>
      <c r="J84" s="30">
        <f t="shared" si="12"/>
        <v>11.3453999999997</v>
      </c>
    </row>
    <row r="85" spans="1:10" x14ac:dyDescent="0.25">
      <c r="A85" s="2">
        <v>155</v>
      </c>
      <c r="B85" s="2">
        <v>1679</v>
      </c>
      <c r="C85" s="2"/>
      <c r="D85" s="2">
        <v>1725.3</v>
      </c>
      <c r="E85" s="2"/>
      <c r="F85" s="2">
        <f t="shared" si="10"/>
        <v>46.299999999999955</v>
      </c>
      <c r="G85" s="2">
        <f t="shared" si="11"/>
        <v>0</v>
      </c>
      <c r="H85" s="7">
        <v>5.73</v>
      </c>
      <c r="I85" s="7">
        <v>5.73</v>
      </c>
      <c r="J85" s="30">
        <f t="shared" si="12"/>
        <v>265.29899999999975</v>
      </c>
    </row>
    <row r="86" spans="1:10" x14ac:dyDescent="0.25">
      <c r="A86" s="9">
        <v>157</v>
      </c>
      <c r="B86" s="2">
        <v>522</v>
      </c>
      <c r="C86" s="2">
        <v>217</v>
      </c>
      <c r="D86" s="42">
        <v>529</v>
      </c>
      <c r="E86" s="2">
        <v>218</v>
      </c>
      <c r="F86" s="2">
        <f t="shared" si="10"/>
        <v>7</v>
      </c>
      <c r="G86" s="2">
        <f t="shared" si="11"/>
        <v>1</v>
      </c>
      <c r="H86" s="7">
        <v>5.73</v>
      </c>
      <c r="I86" s="7">
        <v>5.73</v>
      </c>
      <c r="J86" s="30">
        <f t="shared" si="12"/>
        <v>45.84</v>
      </c>
    </row>
    <row r="87" spans="1:10" x14ac:dyDescent="0.25">
      <c r="A87" s="2">
        <v>160</v>
      </c>
      <c r="B87" s="2">
        <v>330</v>
      </c>
      <c r="C87" s="2"/>
      <c r="D87" s="2">
        <v>334.6</v>
      </c>
      <c r="E87" s="2"/>
      <c r="F87" s="2">
        <f t="shared" si="10"/>
        <v>4.6000000000000227</v>
      </c>
      <c r="G87" s="2">
        <f t="shared" si="11"/>
        <v>0</v>
      </c>
      <c r="H87" s="7">
        <v>5.73</v>
      </c>
      <c r="I87" s="7">
        <v>5.73</v>
      </c>
      <c r="J87" s="30">
        <f t="shared" si="12"/>
        <v>26.358000000000132</v>
      </c>
    </row>
    <row r="88" spans="1:10" x14ac:dyDescent="0.25">
      <c r="A88" s="2">
        <v>166</v>
      </c>
      <c r="B88" s="2">
        <v>785</v>
      </c>
      <c r="C88" s="2"/>
      <c r="D88" s="2">
        <v>786</v>
      </c>
      <c r="E88" s="2"/>
      <c r="F88" s="2">
        <f t="shared" si="10"/>
        <v>1</v>
      </c>
      <c r="G88" s="2">
        <f t="shared" si="11"/>
        <v>0</v>
      </c>
      <c r="H88" s="7">
        <v>5.73</v>
      </c>
      <c r="I88" s="7">
        <v>5.73</v>
      </c>
      <c r="J88" s="30">
        <f t="shared" si="12"/>
        <v>5.73</v>
      </c>
    </row>
    <row r="89" spans="1:10" x14ac:dyDescent="0.25">
      <c r="A89" s="2">
        <v>168</v>
      </c>
      <c r="B89" s="2">
        <v>616</v>
      </c>
      <c r="C89" s="2"/>
      <c r="D89" s="2">
        <v>616.5</v>
      </c>
      <c r="E89" s="2"/>
      <c r="F89" s="2">
        <f t="shared" si="10"/>
        <v>0.5</v>
      </c>
      <c r="G89" s="2">
        <f t="shared" si="11"/>
        <v>0</v>
      </c>
      <c r="H89" s="7">
        <v>5.73</v>
      </c>
      <c r="I89" s="7">
        <v>5.73</v>
      </c>
      <c r="J89" s="30">
        <f t="shared" si="12"/>
        <v>2.8650000000000002</v>
      </c>
    </row>
    <row r="90" spans="1:10" x14ac:dyDescent="0.25">
      <c r="A90" s="9">
        <v>170</v>
      </c>
      <c r="B90" s="2">
        <v>22</v>
      </c>
      <c r="C90" s="2"/>
      <c r="D90" s="2">
        <v>22</v>
      </c>
      <c r="E90" s="2"/>
      <c r="F90" s="2">
        <f t="shared" ref="F90" si="13">D90-B90</f>
        <v>0</v>
      </c>
      <c r="G90" s="2">
        <f t="shared" ref="G90" si="14">E90-C90</f>
        <v>0</v>
      </c>
      <c r="H90" s="7">
        <v>5.73</v>
      </c>
      <c r="I90" s="7">
        <v>5.73</v>
      </c>
      <c r="J90" s="30">
        <f t="shared" si="12"/>
        <v>0</v>
      </c>
    </row>
    <row r="91" spans="1:10" x14ac:dyDescent="0.25">
      <c r="A91" s="2">
        <v>181</v>
      </c>
      <c r="B91" s="2">
        <v>16175</v>
      </c>
      <c r="C91" s="2"/>
      <c r="D91" s="2">
        <v>16560.900000000001</v>
      </c>
      <c r="E91" s="2"/>
      <c r="F91" s="2">
        <f t="shared" si="10"/>
        <v>385.90000000000146</v>
      </c>
      <c r="G91" s="2">
        <f t="shared" si="11"/>
        <v>0</v>
      </c>
      <c r="H91" s="7">
        <v>5.73</v>
      </c>
      <c r="I91" s="7">
        <v>5.73</v>
      </c>
      <c r="J91" s="30">
        <f t="shared" si="12"/>
        <v>2211.2070000000085</v>
      </c>
    </row>
    <row r="92" spans="1:10" x14ac:dyDescent="0.25">
      <c r="A92" s="2">
        <v>187</v>
      </c>
      <c r="B92" s="2">
        <v>6710</v>
      </c>
      <c r="C92" s="2"/>
      <c r="D92" s="2">
        <v>6733.5</v>
      </c>
      <c r="E92" s="2"/>
      <c r="F92" s="2">
        <f t="shared" si="10"/>
        <v>23.5</v>
      </c>
      <c r="G92" s="2">
        <f t="shared" si="11"/>
        <v>0</v>
      </c>
      <c r="H92" s="7">
        <v>5.73</v>
      </c>
      <c r="I92" s="7">
        <v>5.73</v>
      </c>
      <c r="J92" s="30">
        <f t="shared" si="12"/>
        <v>134.655</v>
      </c>
    </row>
    <row r="93" spans="1:10" x14ac:dyDescent="0.25">
      <c r="A93" s="5" t="s">
        <v>37</v>
      </c>
      <c r="B93" s="2">
        <v>28621</v>
      </c>
      <c r="C93" s="2"/>
      <c r="D93" s="2">
        <v>29073.58</v>
      </c>
      <c r="E93" s="2"/>
      <c r="F93" s="2">
        <f t="shared" si="10"/>
        <v>452.58000000000175</v>
      </c>
      <c r="G93" s="2">
        <f t="shared" si="11"/>
        <v>0</v>
      </c>
      <c r="H93" s="7">
        <v>5.73</v>
      </c>
      <c r="I93" s="7">
        <v>5.73</v>
      </c>
      <c r="J93" s="30">
        <f t="shared" si="12"/>
        <v>2593.2834000000103</v>
      </c>
    </row>
    <row r="94" spans="1:10" x14ac:dyDescent="0.25">
      <c r="A94" s="2">
        <v>198</v>
      </c>
      <c r="B94" s="2">
        <v>105</v>
      </c>
      <c r="C94" s="2"/>
      <c r="D94" s="2">
        <v>146.72999999999999</v>
      </c>
      <c r="E94" s="2">
        <v>30.85</v>
      </c>
      <c r="F94" s="2">
        <f t="shared" si="10"/>
        <v>41.72999999999999</v>
      </c>
      <c r="G94" s="2">
        <f t="shared" si="11"/>
        <v>30.85</v>
      </c>
      <c r="H94" s="7">
        <v>5.73</v>
      </c>
      <c r="I94" s="7">
        <v>5.73</v>
      </c>
      <c r="J94" s="30">
        <f t="shared" si="12"/>
        <v>415.88339999999999</v>
      </c>
    </row>
    <row r="95" spans="1:10" x14ac:dyDescent="0.25">
      <c r="A95" s="2">
        <v>207</v>
      </c>
      <c r="B95" s="2">
        <v>19690</v>
      </c>
      <c r="C95" s="2"/>
      <c r="D95" s="2">
        <v>13697.1</v>
      </c>
      <c r="E95" s="2">
        <v>6703.34</v>
      </c>
      <c r="F95" s="2">
        <f t="shared" si="10"/>
        <v>-5992.9</v>
      </c>
      <c r="G95" s="2">
        <f t="shared" si="11"/>
        <v>6703.34</v>
      </c>
      <c r="H95" s="7">
        <v>5.73</v>
      </c>
      <c r="I95" s="7">
        <v>5.73</v>
      </c>
      <c r="J95" s="30">
        <f t="shared" si="12"/>
        <v>4070.8211999999985</v>
      </c>
    </row>
    <row r="96" spans="1:10" x14ac:dyDescent="0.25">
      <c r="A96" s="2">
        <v>208</v>
      </c>
      <c r="B96" s="2">
        <v>2850</v>
      </c>
      <c r="C96" s="2"/>
      <c r="D96" s="2">
        <v>2110.5500000000002</v>
      </c>
      <c r="E96" s="2">
        <v>742.32</v>
      </c>
      <c r="F96" s="2">
        <f t="shared" si="10"/>
        <v>-739.44999999999982</v>
      </c>
      <c r="G96" s="2">
        <f t="shared" si="11"/>
        <v>742.32</v>
      </c>
      <c r="H96" s="7">
        <v>5.73</v>
      </c>
      <c r="I96" s="7">
        <v>5.73</v>
      </c>
      <c r="J96" s="30">
        <f t="shared" si="12"/>
        <v>16.44510000000173</v>
      </c>
    </row>
    <row r="97" spans="1:10" x14ac:dyDescent="0.25">
      <c r="A97" s="2">
        <v>209</v>
      </c>
      <c r="B97" s="2">
        <v>4466</v>
      </c>
      <c r="C97" s="2"/>
      <c r="D97" s="2">
        <v>3030.36</v>
      </c>
      <c r="E97" s="2">
        <v>1493.36</v>
      </c>
      <c r="F97" s="2">
        <f t="shared" ref="F97:F113" si="15">D97-B97</f>
        <v>-1435.6399999999999</v>
      </c>
      <c r="G97" s="2">
        <f t="shared" ref="G97:G113" si="16">E97-C97</f>
        <v>1493.36</v>
      </c>
      <c r="H97" s="7">
        <v>5.73</v>
      </c>
      <c r="I97" s="7">
        <v>5.73</v>
      </c>
      <c r="J97" s="30">
        <f t="shared" ref="J97:J113" si="17">F97*H97+G97*I97</f>
        <v>330.7356000000018</v>
      </c>
    </row>
    <row r="98" spans="1:10" x14ac:dyDescent="0.25">
      <c r="A98" s="2">
        <v>210</v>
      </c>
      <c r="B98" s="2">
        <v>6219</v>
      </c>
      <c r="C98" s="2"/>
      <c r="D98" s="2">
        <v>4054.13</v>
      </c>
      <c r="E98" s="2">
        <v>2240.66</v>
      </c>
      <c r="F98" s="2">
        <f t="shared" si="15"/>
        <v>-2164.87</v>
      </c>
      <c r="G98" s="2">
        <f t="shared" si="16"/>
        <v>2240.66</v>
      </c>
      <c r="H98" s="7">
        <v>5.73</v>
      </c>
      <c r="I98" s="7">
        <v>5.73</v>
      </c>
      <c r="J98" s="30">
        <f t="shared" si="17"/>
        <v>434.27669999999853</v>
      </c>
    </row>
    <row r="99" spans="1:10" x14ac:dyDescent="0.25">
      <c r="A99" s="5" t="s">
        <v>38</v>
      </c>
      <c r="B99" s="2">
        <v>28689</v>
      </c>
      <c r="C99" s="2"/>
      <c r="D99" s="2">
        <v>28689</v>
      </c>
      <c r="E99" s="2"/>
      <c r="F99" s="2">
        <f t="shared" si="15"/>
        <v>0</v>
      </c>
      <c r="G99" s="2">
        <f t="shared" si="16"/>
        <v>0</v>
      </c>
      <c r="H99" s="7">
        <v>5.73</v>
      </c>
      <c r="I99" s="7">
        <v>5.73</v>
      </c>
      <c r="J99" s="30">
        <f t="shared" si="17"/>
        <v>0</v>
      </c>
    </row>
    <row r="100" spans="1:10" x14ac:dyDescent="0.25">
      <c r="A100" s="2">
        <v>212</v>
      </c>
      <c r="B100" s="2">
        <v>1046</v>
      </c>
      <c r="C100" s="2"/>
      <c r="D100" s="2">
        <v>1046</v>
      </c>
      <c r="E100" s="2"/>
      <c r="F100" s="2">
        <f t="shared" si="15"/>
        <v>0</v>
      </c>
      <c r="G100" s="2">
        <f t="shared" si="16"/>
        <v>0</v>
      </c>
      <c r="H100" s="7">
        <v>5.73</v>
      </c>
      <c r="I100" s="7">
        <v>5.73</v>
      </c>
      <c r="J100" s="30">
        <f t="shared" si="17"/>
        <v>0</v>
      </c>
    </row>
    <row r="101" spans="1:10" x14ac:dyDescent="0.25">
      <c r="A101" s="2">
        <v>215</v>
      </c>
      <c r="B101" s="2">
        <v>15439</v>
      </c>
      <c r="C101" s="2"/>
      <c r="D101" s="2">
        <v>10602.36</v>
      </c>
      <c r="E101" s="2">
        <v>4836.67</v>
      </c>
      <c r="F101" s="2">
        <f t="shared" si="15"/>
        <v>-4836.6399999999994</v>
      </c>
      <c r="G101" s="2">
        <f t="shared" si="16"/>
        <v>4836.67</v>
      </c>
      <c r="H101" s="7">
        <v>5.73</v>
      </c>
      <c r="I101" s="7">
        <v>5.73</v>
      </c>
      <c r="J101" s="30">
        <f t="shared" si="17"/>
        <v>0.17190000000482542</v>
      </c>
    </row>
    <row r="102" spans="1:10" x14ac:dyDescent="0.25">
      <c r="A102" s="2">
        <v>221</v>
      </c>
      <c r="B102" s="2">
        <v>7687</v>
      </c>
      <c r="C102" s="2"/>
      <c r="D102" s="2">
        <v>7689.9</v>
      </c>
      <c r="E102" s="2"/>
      <c r="F102" s="2">
        <f t="shared" si="15"/>
        <v>2.8999999999996362</v>
      </c>
      <c r="G102" s="2">
        <f t="shared" si="16"/>
        <v>0</v>
      </c>
      <c r="H102" s="7">
        <v>5.73</v>
      </c>
      <c r="I102" s="7">
        <v>5.73</v>
      </c>
      <c r="J102" s="30">
        <f t="shared" si="17"/>
        <v>16.616999999997915</v>
      </c>
    </row>
    <row r="103" spans="1:10" x14ac:dyDescent="0.25">
      <c r="A103" s="2">
        <v>224</v>
      </c>
      <c r="B103" s="2">
        <v>1555</v>
      </c>
      <c r="C103" s="2"/>
      <c r="D103" s="2">
        <v>1555.2</v>
      </c>
      <c r="E103" s="2"/>
      <c r="F103" s="2">
        <f t="shared" si="15"/>
        <v>0.20000000000004547</v>
      </c>
      <c r="G103" s="2">
        <f t="shared" si="16"/>
        <v>0</v>
      </c>
      <c r="H103" s="7">
        <v>5.73</v>
      </c>
      <c r="I103" s="7">
        <v>5.73</v>
      </c>
      <c r="J103" s="30">
        <f t="shared" si="17"/>
        <v>1.1460000000002606</v>
      </c>
    </row>
    <row r="104" spans="1:10" x14ac:dyDescent="0.25">
      <c r="A104" s="2">
        <v>228</v>
      </c>
      <c r="B104" s="2"/>
      <c r="C104" s="2"/>
      <c r="D104" s="2"/>
      <c r="E104" s="2"/>
      <c r="F104" s="2">
        <f t="shared" si="15"/>
        <v>0</v>
      </c>
      <c r="G104" s="2">
        <f t="shared" si="16"/>
        <v>0</v>
      </c>
      <c r="H104" s="7">
        <v>5.73</v>
      </c>
      <c r="I104" s="7">
        <v>5.73</v>
      </c>
      <c r="J104" s="30">
        <f t="shared" si="17"/>
        <v>0</v>
      </c>
    </row>
    <row r="105" spans="1:10" x14ac:dyDescent="0.25">
      <c r="A105" s="2">
        <v>230</v>
      </c>
      <c r="B105" s="2">
        <v>9110</v>
      </c>
      <c r="C105" s="2"/>
      <c r="D105" s="2">
        <v>9110.9</v>
      </c>
      <c r="E105" s="2"/>
      <c r="F105" s="2">
        <f t="shared" si="15"/>
        <v>0.8999999999996362</v>
      </c>
      <c r="G105" s="2">
        <f t="shared" si="16"/>
        <v>0</v>
      </c>
      <c r="H105" s="7">
        <v>5.73</v>
      </c>
      <c r="I105" s="7">
        <v>5.73</v>
      </c>
      <c r="J105" s="30">
        <f t="shared" si="17"/>
        <v>5.1569999999979155</v>
      </c>
    </row>
    <row r="106" spans="1:10" x14ac:dyDescent="0.25">
      <c r="A106" s="2">
        <v>234</v>
      </c>
      <c r="B106" s="2">
        <v>6218</v>
      </c>
      <c r="C106" s="2"/>
      <c r="D106" s="2">
        <v>6218</v>
      </c>
      <c r="E106" s="2"/>
      <c r="F106" s="2">
        <f t="shared" si="15"/>
        <v>0</v>
      </c>
      <c r="G106" s="2">
        <f t="shared" si="16"/>
        <v>0</v>
      </c>
      <c r="H106" s="7">
        <v>5.73</v>
      </c>
      <c r="I106" s="7">
        <v>5.73</v>
      </c>
      <c r="J106" s="30">
        <f t="shared" si="17"/>
        <v>0</v>
      </c>
    </row>
    <row r="107" spans="1:10" x14ac:dyDescent="0.25">
      <c r="A107" s="2">
        <v>247</v>
      </c>
      <c r="B107" s="2">
        <v>3200</v>
      </c>
      <c r="C107" s="2"/>
      <c r="D107" s="2">
        <v>3200.6</v>
      </c>
      <c r="E107" s="2"/>
      <c r="F107" s="2">
        <f t="shared" si="15"/>
        <v>0.59999999999990905</v>
      </c>
      <c r="G107" s="2">
        <f t="shared" si="16"/>
        <v>0</v>
      </c>
      <c r="H107" s="7">
        <v>5.73</v>
      </c>
      <c r="I107" s="7">
        <v>5.73</v>
      </c>
      <c r="J107" s="30">
        <f t="shared" si="17"/>
        <v>3.4379999999994793</v>
      </c>
    </row>
    <row r="108" spans="1:10" x14ac:dyDescent="0.25">
      <c r="A108" s="2">
        <v>249</v>
      </c>
      <c r="B108" s="2">
        <v>118</v>
      </c>
      <c r="C108" s="2"/>
      <c r="D108" s="2">
        <v>118.1</v>
      </c>
      <c r="E108" s="2"/>
      <c r="F108" s="2">
        <f t="shared" si="15"/>
        <v>9.9999999999994316E-2</v>
      </c>
      <c r="G108" s="2">
        <f t="shared" si="16"/>
        <v>0</v>
      </c>
      <c r="H108" s="7">
        <v>5.73</v>
      </c>
      <c r="I108" s="7">
        <v>5.73</v>
      </c>
      <c r="J108" s="30">
        <f t="shared" si="17"/>
        <v>0.57299999999996742</v>
      </c>
    </row>
    <row r="109" spans="1:10" x14ac:dyDescent="0.25">
      <c r="A109" s="2">
        <v>250</v>
      </c>
      <c r="B109" s="2">
        <v>0</v>
      </c>
      <c r="C109" s="2"/>
      <c r="D109" s="2">
        <v>8.6</v>
      </c>
      <c r="E109" s="2"/>
      <c r="F109" s="2">
        <f t="shared" si="15"/>
        <v>8.6</v>
      </c>
      <c r="G109" s="2">
        <f t="shared" si="16"/>
        <v>0</v>
      </c>
      <c r="H109" s="7">
        <v>5.73</v>
      </c>
      <c r="I109" s="7">
        <v>5.73</v>
      </c>
      <c r="J109" s="30">
        <f t="shared" si="17"/>
        <v>49.277999999999999</v>
      </c>
    </row>
    <row r="110" spans="1:10" x14ac:dyDescent="0.25">
      <c r="A110" s="2">
        <v>253</v>
      </c>
      <c r="B110" s="2">
        <v>379</v>
      </c>
      <c r="C110" s="2"/>
      <c r="D110" s="2">
        <v>396.49</v>
      </c>
      <c r="E110" s="2"/>
      <c r="F110" s="2">
        <f t="shared" si="15"/>
        <v>17.490000000000009</v>
      </c>
      <c r="G110" s="2">
        <f t="shared" si="16"/>
        <v>0</v>
      </c>
      <c r="H110" s="7">
        <v>5.73</v>
      </c>
      <c r="I110" s="7">
        <v>5.73</v>
      </c>
      <c r="J110" s="30">
        <f t="shared" si="17"/>
        <v>100.21770000000006</v>
      </c>
    </row>
    <row r="111" spans="1:10" x14ac:dyDescent="0.25">
      <c r="A111" s="2">
        <v>255</v>
      </c>
      <c r="B111" s="2">
        <v>2832</v>
      </c>
      <c r="C111" s="2"/>
      <c r="D111" s="2">
        <v>1807.33</v>
      </c>
      <c r="E111" s="2">
        <v>1025.45</v>
      </c>
      <c r="F111" s="2">
        <f t="shared" si="15"/>
        <v>-1024.67</v>
      </c>
      <c r="G111" s="2">
        <f t="shared" si="16"/>
        <v>1025.45</v>
      </c>
      <c r="H111" s="7">
        <v>5.73</v>
      </c>
      <c r="I111" s="7">
        <v>5.73</v>
      </c>
      <c r="J111" s="30">
        <f t="shared" si="17"/>
        <v>4.4693999999999505</v>
      </c>
    </row>
    <row r="112" spans="1:10" x14ac:dyDescent="0.25">
      <c r="A112" s="2">
        <v>256</v>
      </c>
      <c r="B112" s="2">
        <v>31185</v>
      </c>
      <c r="C112" s="2"/>
      <c r="D112" s="2">
        <v>31845.4</v>
      </c>
      <c r="E112" s="2"/>
      <c r="F112" s="2">
        <f t="shared" si="15"/>
        <v>660.40000000000146</v>
      </c>
      <c r="G112" s="2">
        <f t="shared" si="16"/>
        <v>0</v>
      </c>
      <c r="H112" s="7">
        <v>5.73</v>
      </c>
      <c r="I112" s="7">
        <v>5.73</v>
      </c>
      <c r="J112" s="30">
        <f t="shared" si="17"/>
        <v>3784.0920000000087</v>
      </c>
    </row>
    <row r="113" spans="1:13" ht="15.75" thickBot="1" x14ac:dyDescent="0.3">
      <c r="A113" s="2">
        <v>264</v>
      </c>
      <c r="B113" s="2">
        <v>20589</v>
      </c>
      <c r="C113" s="2"/>
      <c r="D113" s="2">
        <v>15850.29</v>
      </c>
      <c r="E113" s="2">
        <v>7286.71</v>
      </c>
      <c r="F113" s="2">
        <f t="shared" si="15"/>
        <v>-4738.7099999999991</v>
      </c>
      <c r="G113" s="2">
        <f t="shared" si="16"/>
        <v>7286.71</v>
      </c>
      <c r="H113" s="7">
        <v>5.73</v>
      </c>
      <c r="I113" s="7">
        <v>5.73</v>
      </c>
      <c r="J113" s="30">
        <f t="shared" si="17"/>
        <v>14600.040000000008</v>
      </c>
    </row>
    <row r="114" spans="1:13" ht="19.5" thickBot="1" x14ac:dyDescent="0.35">
      <c r="A114" s="17"/>
      <c r="B114" s="11"/>
      <c r="C114" s="11"/>
      <c r="D114" s="11"/>
      <c r="E114" s="20" t="s">
        <v>17</v>
      </c>
      <c r="F114" s="64">
        <f>SUM(F32:G113)</f>
        <v>10925.270000000004</v>
      </c>
      <c r="G114" s="65"/>
      <c r="H114" s="12"/>
      <c r="I114" s="20" t="s">
        <v>18</v>
      </c>
      <c r="J114" s="31">
        <f>SUM(J32:J113)</f>
        <v>62601.797100000033</v>
      </c>
    </row>
    <row r="115" spans="1:13" ht="18.75" x14ac:dyDescent="0.3">
      <c r="A115" s="48"/>
      <c r="B115" s="49"/>
      <c r="C115" s="49"/>
      <c r="D115" s="49"/>
      <c r="E115" s="50"/>
      <c r="F115" s="51"/>
      <c r="G115" s="51"/>
      <c r="H115" s="52"/>
      <c r="I115" s="50"/>
      <c r="J115" s="54"/>
    </row>
    <row r="116" spans="1:13" ht="26.25" x14ac:dyDescent="0.4">
      <c r="A116" s="72" t="s">
        <v>28</v>
      </c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3" ht="15.75" x14ac:dyDescent="0.25">
      <c r="A117" s="63" t="s">
        <v>2</v>
      </c>
      <c r="B117" s="63" t="s">
        <v>33</v>
      </c>
      <c r="C117" s="63"/>
      <c r="D117" s="63" t="s">
        <v>35</v>
      </c>
      <c r="E117" s="63"/>
      <c r="F117" s="63" t="s">
        <v>5</v>
      </c>
      <c r="G117" s="63"/>
      <c r="H117" s="63" t="s">
        <v>4</v>
      </c>
      <c r="I117" s="63"/>
      <c r="J117" s="63" t="s">
        <v>6</v>
      </c>
    </row>
    <row r="118" spans="1:13" ht="15.75" x14ac:dyDescent="0.25">
      <c r="A118" s="63"/>
      <c r="B118" s="36" t="s">
        <v>0</v>
      </c>
      <c r="C118" s="36" t="s">
        <v>1</v>
      </c>
      <c r="D118" s="36" t="s">
        <v>0</v>
      </c>
      <c r="E118" s="36" t="s">
        <v>1</v>
      </c>
      <c r="F118" s="36" t="s">
        <v>0</v>
      </c>
      <c r="G118" s="36" t="s">
        <v>1</v>
      </c>
      <c r="H118" s="36" t="s">
        <v>0</v>
      </c>
      <c r="I118" s="36" t="s">
        <v>1</v>
      </c>
      <c r="J118" s="63"/>
    </row>
    <row r="119" spans="1:13" x14ac:dyDescent="0.25">
      <c r="A119" s="9">
        <v>2</v>
      </c>
      <c r="B119" s="2">
        <v>1808</v>
      </c>
      <c r="C119" s="2"/>
      <c r="D119" s="2">
        <v>1907</v>
      </c>
      <c r="E119" s="2"/>
      <c r="F119" s="2">
        <f t="shared" ref="F119:F150" si="18">D119-B119</f>
        <v>99</v>
      </c>
      <c r="G119" s="2">
        <f t="shared" ref="G119:G150" si="19">E119-C119</f>
        <v>0</v>
      </c>
      <c r="H119" s="7"/>
      <c r="I119" s="7"/>
      <c r="J119" s="8"/>
    </row>
    <row r="120" spans="1:13" x14ac:dyDescent="0.25">
      <c r="A120" s="9">
        <v>3</v>
      </c>
      <c r="B120" s="2">
        <v>93669</v>
      </c>
      <c r="C120" s="2">
        <v>38075</v>
      </c>
      <c r="D120" s="2">
        <v>94149</v>
      </c>
      <c r="E120" s="2">
        <v>38311</v>
      </c>
      <c r="F120" s="2">
        <f t="shared" si="18"/>
        <v>480</v>
      </c>
      <c r="G120" s="2">
        <f t="shared" si="19"/>
        <v>236</v>
      </c>
      <c r="H120" s="7"/>
      <c r="I120" s="7"/>
      <c r="J120" s="8"/>
    </row>
    <row r="121" spans="1:13" x14ac:dyDescent="0.25">
      <c r="A121" s="9">
        <v>6</v>
      </c>
      <c r="B121" s="2">
        <v>53100</v>
      </c>
      <c r="C121" s="2"/>
      <c r="D121" s="2">
        <v>54122</v>
      </c>
      <c r="E121" s="2"/>
      <c r="F121" s="2">
        <f t="shared" si="18"/>
        <v>1022</v>
      </c>
      <c r="G121" s="2">
        <f t="shared" si="19"/>
        <v>0</v>
      </c>
      <c r="H121" s="7"/>
      <c r="I121" s="7"/>
      <c r="J121" s="8"/>
    </row>
    <row r="122" spans="1:13" x14ac:dyDescent="0.25">
      <c r="A122" s="9">
        <v>8</v>
      </c>
      <c r="B122" s="2">
        <v>2893</v>
      </c>
      <c r="C122" s="2">
        <v>1092</v>
      </c>
      <c r="D122" s="2">
        <v>2893</v>
      </c>
      <c r="E122" s="2">
        <v>1092</v>
      </c>
      <c r="F122" s="2">
        <f t="shared" si="18"/>
        <v>0</v>
      </c>
      <c r="G122" s="2">
        <f t="shared" si="19"/>
        <v>0</v>
      </c>
      <c r="H122" s="7"/>
      <c r="I122" s="7"/>
      <c r="J122" s="8"/>
    </row>
    <row r="123" spans="1:13" x14ac:dyDescent="0.25">
      <c r="A123" s="9">
        <v>10</v>
      </c>
      <c r="B123" s="2">
        <v>21120</v>
      </c>
      <c r="C123" s="2">
        <v>11400</v>
      </c>
      <c r="D123" s="2">
        <v>21656</v>
      </c>
      <c r="E123" s="2">
        <v>11725</v>
      </c>
      <c r="F123" s="2">
        <f t="shared" si="18"/>
        <v>536</v>
      </c>
      <c r="G123" s="2">
        <f t="shared" si="19"/>
        <v>325</v>
      </c>
      <c r="H123" s="7"/>
      <c r="I123" s="7"/>
      <c r="J123" s="8"/>
      <c r="M123" s="22"/>
    </row>
    <row r="124" spans="1:13" x14ac:dyDescent="0.25">
      <c r="A124" s="9">
        <v>11</v>
      </c>
      <c r="B124" s="2">
        <v>10189</v>
      </c>
      <c r="C124" s="2">
        <v>4700</v>
      </c>
      <c r="D124" s="2">
        <v>10208</v>
      </c>
      <c r="E124" s="2">
        <v>4700</v>
      </c>
      <c r="F124" s="2">
        <f t="shared" si="18"/>
        <v>19</v>
      </c>
      <c r="G124" s="2">
        <f t="shared" si="19"/>
        <v>0</v>
      </c>
      <c r="H124" s="7"/>
      <c r="I124" s="7"/>
      <c r="J124" s="8"/>
    </row>
    <row r="125" spans="1:13" x14ac:dyDescent="0.25">
      <c r="A125" s="9">
        <v>12</v>
      </c>
      <c r="B125" s="2">
        <v>47</v>
      </c>
      <c r="C125" s="2">
        <v>25</v>
      </c>
      <c r="D125" s="2">
        <v>54</v>
      </c>
      <c r="E125" s="2">
        <v>33</v>
      </c>
      <c r="F125" s="2">
        <f t="shared" si="18"/>
        <v>7</v>
      </c>
      <c r="G125" s="2">
        <f t="shared" si="19"/>
        <v>8</v>
      </c>
      <c r="H125" s="7"/>
      <c r="I125" s="7"/>
      <c r="J125" s="8"/>
    </row>
    <row r="126" spans="1:13" x14ac:dyDescent="0.25">
      <c r="A126" s="9">
        <v>13</v>
      </c>
      <c r="B126" s="2">
        <v>34457</v>
      </c>
      <c r="C126" s="2">
        <v>16894</v>
      </c>
      <c r="D126" s="2">
        <v>35735</v>
      </c>
      <c r="E126" s="2">
        <v>17519</v>
      </c>
      <c r="F126" s="2">
        <f t="shared" si="18"/>
        <v>1278</v>
      </c>
      <c r="G126" s="2">
        <f t="shared" si="19"/>
        <v>625</v>
      </c>
      <c r="H126" s="7"/>
      <c r="I126" s="7"/>
      <c r="J126" s="8"/>
    </row>
    <row r="127" spans="1:13" x14ac:dyDescent="0.25">
      <c r="A127" s="9">
        <v>14</v>
      </c>
      <c r="B127" s="2">
        <v>27941</v>
      </c>
      <c r="C127" s="2">
        <v>14255</v>
      </c>
      <c r="D127" s="2">
        <v>27943</v>
      </c>
      <c r="E127" s="2">
        <v>14256</v>
      </c>
      <c r="F127" s="2">
        <f t="shared" si="18"/>
        <v>2</v>
      </c>
      <c r="G127" s="2">
        <f t="shared" si="19"/>
        <v>1</v>
      </c>
      <c r="H127" s="7"/>
      <c r="I127" s="7"/>
      <c r="J127" s="8"/>
    </row>
    <row r="128" spans="1:13" x14ac:dyDescent="0.25">
      <c r="A128" s="24" t="s">
        <v>39</v>
      </c>
      <c r="B128" s="2">
        <v>7872</v>
      </c>
      <c r="C128" s="2">
        <v>3349</v>
      </c>
      <c r="D128" s="2">
        <v>8043</v>
      </c>
      <c r="E128" s="2">
        <v>3505</v>
      </c>
      <c r="F128" s="2">
        <f t="shared" si="18"/>
        <v>171</v>
      </c>
      <c r="G128" s="2">
        <f t="shared" si="19"/>
        <v>156</v>
      </c>
      <c r="H128" s="7"/>
      <c r="I128" s="7"/>
      <c r="J128" s="8"/>
    </row>
    <row r="129" spans="1:10" x14ac:dyDescent="0.25">
      <c r="A129" s="9">
        <v>19</v>
      </c>
      <c r="B129" s="2">
        <v>8224</v>
      </c>
      <c r="C129" s="2"/>
      <c r="D129" s="2">
        <v>8467</v>
      </c>
      <c r="E129" s="2"/>
      <c r="F129" s="2">
        <f t="shared" si="18"/>
        <v>243</v>
      </c>
      <c r="G129" s="2">
        <f t="shared" si="19"/>
        <v>0</v>
      </c>
      <c r="H129" s="7"/>
      <c r="I129" s="7"/>
      <c r="J129" s="8"/>
    </row>
    <row r="130" spans="1:10" x14ac:dyDescent="0.25">
      <c r="A130" s="9">
        <v>20</v>
      </c>
      <c r="B130" s="2">
        <v>1983</v>
      </c>
      <c r="C130" s="2"/>
      <c r="D130" s="2">
        <v>2175</v>
      </c>
      <c r="E130" s="2"/>
      <c r="F130" s="2">
        <f t="shared" si="18"/>
        <v>192</v>
      </c>
      <c r="G130" s="2">
        <f t="shared" si="19"/>
        <v>0</v>
      </c>
      <c r="H130" s="7"/>
      <c r="I130" s="7"/>
      <c r="J130" s="8"/>
    </row>
    <row r="131" spans="1:10" x14ac:dyDescent="0.25">
      <c r="A131" s="9">
        <v>21</v>
      </c>
      <c r="B131" s="2">
        <v>4909</v>
      </c>
      <c r="C131" s="2"/>
      <c r="D131" s="2">
        <v>4909</v>
      </c>
      <c r="E131" s="2"/>
      <c r="F131" s="2">
        <f t="shared" si="18"/>
        <v>0</v>
      </c>
      <c r="G131" s="2">
        <f t="shared" si="19"/>
        <v>0</v>
      </c>
      <c r="H131" s="7"/>
      <c r="I131" s="7"/>
      <c r="J131" s="8"/>
    </row>
    <row r="132" spans="1:10" x14ac:dyDescent="0.25">
      <c r="A132" s="9">
        <v>25</v>
      </c>
      <c r="B132" s="2">
        <v>9533</v>
      </c>
      <c r="C132" s="2">
        <v>3828</v>
      </c>
      <c r="D132" s="2">
        <v>9542</v>
      </c>
      <c r="E132" s="2">
        <v>3829</v>
      </c>
      <c r="F132" s="2">
        <f t="shared" si="18"/>
        <v>9</v>
      </c>
      <c r="G132" s="2">
        <f t="shared" si="19"/>
        <v>1</v>
      </c>
      <c r="H132" s="7"/>
      <c r="I132" s="7"/>
      <c r="J132" s="8"/>
    </row>
    <row r="133" spans="1:10" x14ac:dyDescent="0.25">
      <c r="A133" s="9">
        <v>28</v>
      </c>
      <c r="B133" s="2">
        <v>53504</v>
      </c>
      <c r="C133" s="2"/>
      <c r="D133" s="2">
        <v>55322</v>
      </c>
      <c r="E133" s="2"/>
      <c r="F133" s="2">
        <f t="shared" si="18"/>
        <v>1818</v>
      </c>
      <c r="G133" s="2">
        <f t="shared" si="19"/>
        <v>0</v>
      </c>
      <c r="H133" s="7"/>
      <c r="I133" s="7"/>
      <c r="J133" s="8"/>
    </row>
    <row r="134" spans="1:10" x14ac:dyDescent="0.25">
      <c r="A134" s="9">
        <v>34</v>
      </c>
      <c r="B134" s="2">
        <v>479</v>
      </c>
      <c r="C134" s="2">
        <v>170</v>
      </c>
      <c r="D134" s="2">
        <v>479</v>
      </c>
      <c r="E134" s="2">
        <v>170</v>
      </c>
      <c r="F134" s="2">
        <f t="shared" si="18"/>
        <v>0</v>
      </c>
      <c r="G134" s="2">
        <f t="shared" si="19"/>
        <v>0</v>
      </c>
      <c r="H134" s="7"/>
      <c r="I134" s="7"/>
      <c r="J134" s="8"/>
    </row>
    <row r="135" spans="1:10" x14ac:dyDescent="0.25">
      <c r="A135" s="9">
        <v>36</v>
      </c>
      <c r="B135" s="2">
        <v>1479</v>
      </c>
      <c r="C135" s="2"/>
      <c r="D135" s="2">
        <v>1236</v>
      </c>
      <c r="E135" s="2">
        <v>293</v>
      </c>
      <c r="F135" s="2">
        <f t="shared" si="18"/>
        <v>-243</v>
      </c>
      <c r="G135" s="2">
        <f t="shared" si="19"/>
        <v>293</v>
      </c>
      <c r="H135" s="7"/>
      <c r="I135" s="7"/>
      <c r="J135" s="8"/>
    </row>
    <row r="136" spans="1:10" x14ac:dyDescent="0.25">
      <c r="A136" s="9">
        <v>38</v>
      </c>
      <c r="B136" s="2">
        <v>1912</v>
      </c>
      <c r="C136" s="2"/>
      <c r="D136" s="2">
        <v>1912</v>
      </c>
      <c r="E136" s="2"/>
      <c r="F136" s="2">
        <f t="shared" si="18"/>
        <v>0</v>
      </c>
      <c r="G136" s="2">
        <f t="shared" si="19"/>
        <v>0</v>
      </c>
      <c r="H136" s="7"/>
      <c r="I136" s="7"/>
      <c r="J136" s="8"/>
    </row>
    <row r="137" spans="1:10" x14ac:dyDescent="0.25">
      <c r="A137" s="9">
        <v>41</v>
      </c>
      <c r="B137" s="2">
        <v>59756</v>
      </c>
      <c r="C137" s="2">
        <v>26796</v>
      </c>
      <c r="D137" s="2">
        <v>60560</v>
      </c>
      <c r="E137" s="2">
        <v>27143</v>
      </c>
      <c r="F137" s="2">
        <f t="shared" si="18"/>
        <v>804</v>
      </c>
      <c r="G137" s="2">
        <f t="shared" si="19"/>
        <v>347</v>
      </c>
      <c r="H137" s="7"/>
      <c r="I137" s="7"/>
      <c r="J137" s="8"/>
    </row>
    <row r="138" spans="1:10" x14ac:dyDescent="0.25">
      <c r="A138" s="9">
        <v>42</v>
      </c>
      <c r="B138" s="2">
        <v>1718</v>
      </c>
      <c r="C138" s="2">
        <v>589</v>
      </c>
      <c r="D138" s="2">
        <v>1726</v>
      </c>
      <c r="E138" s="2">
        <v>581</v>
      </c>
      <c r="F138" s="2">
        <f t="shared" si="18"/>
        <v>8</v>
      </c>
      <c r="G138" s="2">
        <f t="shared" si="19"/>
        <v>-8</v>
      </c>
      <c r="H138" s="7"/>
      <c r="I138" s="7"/>
      <c r="J138" s="8"/>
    </row>
    <row r="139" spans="1:10" x14ac:dyDescent="0.25">
      <c r="A139" s="9">
        <v>43</v>
      </c>
      <c r="B139" s="2">
        <v>4592</v>
      </c>
      <c r="C139" s="2">
        <v>1761</v>
      </c>
      <c r="D139" s="2">
        <v>4592</v>
      </c>
      <c r="E139" s="2">
        <v>1761</v>
      </c>
      <c r="F139" s="2">
        <f t="shared" si="18"/>
        <v>0</v>
      </c>
      <c r="G139" s="2">
        <f t="shared" si="19"/>
        <v>0</v>
      </c>
      <c r="H139" s="7"/>
      <c r="I139" s="7"/>
      <c r="J139" s="8"/>
    </row>
    <row r="140" spans="1:10" x14ac:dyDescent="0.25">
      <c r="A140" s="9">
        <v>44</v>
      </c>
      <c r="B140" s="2">
        <v>6289</v>
      </c>
      <c r="C140" s="2">
        <v>3109</v>
      </c>
      <c r="D140" s="2">
        <v>6429</v>
      </c>
      <c r="E140" s="2">
        <v>3196</v>
      </c>
      <c r="F140" s="2">
        <f t="shared" si="18"/>
        <v>140</v>
      </c>
      <c r="G140" s="2">
        <f t="shared" si="19"/>
        <v>87</v>
      </c>
      <c r="H140" s="7"/>
      <c r="I140" s="7"/>
      <c r="J140" s="8"/>
    </row>
    <row r="141" spans="1:10" x14ac:dyDescent="0.25">
      <c r="A141" s="9">
        <v>45</v>
      </c>
      <c r="B141" s="2">
        <v>130</v>
      </c>
      <c r="C141" s="2"/>
      <c r="D141" s="2">
        <v>133</v>
      </c>
      <c r="E141" s="2"/>
      <c r="F141" s="2">
        <f t="shared" si="18"/>
        <v>3</v>
      </c>
      <c r="G141" s="2">
        <f t="shared" si="19"/>
        <v>0</v>
      </c>
      <c r="H141" s="7"/>
      <c r="I141" s="7"/>
      <c r="J141" s="8"/>
    </row>
    <row r="142" spans="1:10" x14ac:dyDescent="0.25">
      <c r="A142" s="9">
        <v>46</v>
      </c>
      <c r="B142" s="2">
        <v>9649</v>
      </c>
      <c r="C142" s="2">
        <v>2785</v>
      </c>
      <c r="D142" s="2">
        <v>9720</v>
      </c>
      <c r="E142" s="2">
        <v>2800</v>
      </c>
      <c r="F142" s="2">
        <f t="shared" si="18"/>
        <v>71</v>
      </c>
      <c r="G142" s="2">
        <f t="shared" si="19"/>
        <v>15</v>
      </c>
      <c r="H142" s="7"/>
      <c r="I142" s="7"/>
      <c r="J142" s="8"/>
    </row>
    <row r="143" spans="1:10" x14ac:dyDescent="0.25">
      <c r="A143" s="9">
        <v>47</v>
      </c>
      <c r="B143" s="2">
        <v>73709</v>
      </c>
      <c r="C143" s="2">
        <v>29415</v>
      </c>
      <c r="D143" s="2">
        <v>74217</v>
      </c>
      <c r="E143" s="2">
        <v>29662</v>
      </c>
      <c r="F143" s="2">
        <f t="shared" si="18"/>
        <v>508</v>
      </c>
      <c r="G143" s="2">
        <f t="shared" si="19"/>
        <v>247</v>
      </c>
      <c r="H143" s="7"/>
      <c r="I143" s="7"/>
      <c r="J143" s="8"/>
    </row>
    <row r="144" spans="1:10" x14ac:dyDescent="0.25">
      <c r="A144" s="9">
        <v>48</v>
      </c>
      <c r="B144" s="2">
        <v>24050</v>
      </c>
      <c r="C144" s="2">
        <v>9890</v>
      </c>
      <c r="D144" s="2">
        <v>24107</v>
      </c>
      <c r="E144" s="2">
        <v>9918</v>
      </c>
      <c r="F144" s="2">
        <f t="shared" si="18"/>
        <v>57</v>
      </c>
      <c r="G144" s="2">
        <f t="shared" si="19"/>
        <v>28</v>
      </c>
      <c r="H144" s="7"/>
      <c r="I144" s="7"/>
      <c r="J144" s="8"/>
    </row>
    <row r="145" spans="1:14" x14ac:dyDescent="0.25">
      <c r="A145" s="9">
        <v>49</v>
      </c>
      <c r="B145" s="2">
        <v>624</v>
      </c>
      <c r="C145" s="2">
        <v>357</v>
      </c>
      <c r="D145" s="2">
        <v>624</v>
      </c>
      <c r="E145" s="2">
        <v>357</v>
      </c>
      <c r="F145" s="2">
        <f t="shared" si="18"/>
        <v>0</v>
      </c>
      <c r="G145" s="2">
        <f t="shared" si="19"/>
        <v>0</v>
      </c>
      <c r="H145" s="7"/>
      <c r="I145" s="7"/>
      <c r="J145" s="8"/>
    </row>
    <row r="146" spans="1:14" x14ac:dyDescent="0.25">
      <c r="A146" s="9">
        <v>53</v>
      </c>
      <c r="B146" s="2">
        <v>4952</v>
      </c>
      <c r="C146" s="2">
        <v>1461</v>
      </c>
      <c r="D146" s="2">
        <v>4955</v>
      </c>
      <c r="E146" s="2">
        <v>1463</v>
      </c>
      <c r="F146" s="2">
        <f t="shared" si="18"/>
        <v>3</v>
      </c>
      <c r="G146" s="2">
        <f t="shared" si="19"/>
        <v>2</v>
      </c>
      <c r="H146" s="7"/>
      <c r="I146" s="7"/>
      <c r="J146" s="8"/>
    </row>
    <row r="147" spans="1:14" x14ac:dyDescent="0.25">
      <c r="A147" s="9">
        <v>54</v>
      </c>
      <c r="B147" s="2">
        <v>13236</v>
      </c>
      <c r="C147" s="2">
        <v>4021</v>
      </c>
      <c r="D147" s="2">
        <v>13265</v>
      </c>
      <c r="E147" s="2">
        <v>4034</v>
      </c>
      <c r="F147" s="2">
        <f t="shared" si="18"/>
        <v>29</v>
      </c>
      <c r="G147" s="2">
        <f t="shared" si="19"/>
        <v>13</v>
      </c>
      <c r="H147" s="7"/>
      <c r="I147" s="7"/>
      <c r="J147" s="8"/>
    </row>
    <row r="148" spans="1:14" x14ac:dyDescent="0.25">
      <c r="A148" s="9">
        <v>55</v>
      </c>
      <c r="B148" s="2">
        <v>2173</v>
      </c>
      <c r="C148" s="2">
        <v>758</v>
      </c>
      <c r="D148" s="2">
        <v>2173</v>
      </c>
      <c r="E148" s="2">
        <v>758</v>
      </c>
      <c r="F148" s="2">
        <f t="shared" si="18"/>
        <v>0</v>
      </c>
      <c r="G148" s="2">
        <f t="shared" si="19"/>
        <v>0</v>
      </c>
      <c r="H148" s="7"/>
      <c r="I148" s="7"/>
      <c r="J148" s="8"/>
    </row>
    <row r="149" spans="1:14" x14ac:dyDescent="0.25">
      <c r="A149" s="9">
        <v>57</v>
      </c>
      <c r="B149" s="2">
        <v>1072</v>
      </c>
      <c r="C149" s="2">
        <v>254</v>
      </c>
      <c r="D149" s="2">
        <v>1072</v>
      </c>
      <c r="E149" s="2">
        <v>254</v>
      </c>
      <c r="F149" s="2">
        <f t="shared" si="18"/>
        <v>0</v>
      </c>
      <c r="G149" s="2">
        <f t="shared" si="19"/>
        <v>0</v>
      </c>
      <c r="H149" s="7"/>
      <c r="I149" s="7"/>
      <c r="J149" s="8"/>
    </row>
    <row r="150" spans="1:14" x14ac:dyDescent="0.25">
      <c r="A150" s="9">
        <v>59</v>
      </c>
      <c r="B150" s="2">
        <v>17852</v>
      </c>
      <c r="C150" s="2">
        <v>11895</v>
      </c>
      <c r="D150" s="2">
        <v>18041</v>
      </c>
      <c r="E150" s="2">
        <v>12040</v>
      </c>
      <c r="F150" s="2">
        <f t="shared" si="18"/>
        <v>189</v>
      </c>
      <c r="G150" s="2">
        <f t="shared" si="19"/>
        <v>145</v>
      </c>
      <c r="H150" s="7"/>
      <c r="I150" s="7"/>
      <c r="J150" s="8"/>
    </row>
    <row r="151" spans="1:14" x14ac:dyDescent="0.25">
      <c r="A151" s="9">
        <v>63</v>
      </c>
      <c r="B151" s="2">
        <v>18076</v>
      </c>
      <c r="C151" s="2">
        <v>9737</v>
      </c>
      <c r="D151" s="2">
        <v>18525</v>
      </c>
      <c r="E151" s="2">
        <v>9938</v>
      </c>
      <c r="F151" s="2">
        <f t="shared" ref="F151:F182" si="20">D151-B151</f>
        <v>449</v>
      </c>
      <c r="G151" s="2">
        <f t="shared" ref="G151:G182" si="21">E151-C151</f>
        <v>201</v>
      </c>
      <c r="H151" s="7"/>
      <c r="I151" s="7"/>
      <c r="J151" s="8"/>
    </row>
    <row r="152" spans="1:14" x14ac:dyDescent="0.25">
      <c r="A152" s="9">
        <v>64</v>
      </c>
      <c r="B152" s="2">
        <v>1923</v>
      </c>
      <c r="C152" s="2">
        <v>444</v>
      </c>
      <c r="D152" s="2">
        <v>1924</v>
      </c>
      <c r="E152" s="2">
        <v>444</v>
      </c>
      <c r="F152" s="2">
        <f t="shared" si="20"/>
        <v>1</v>
      </c>
      <c r="G152" s="2">
        <f t="shared" si="21"/>
        <v>0</v>
      </c>
      <c r="H152" s="7"/>
      <c r="I152" s="7"/>
      <c r="J152" s="8"/>
    </row>
    <row r="153" spans="1:14" x14ac:dyDescent="0.25">
      <c r="A153" s="9">
        <v>65</v>
      </c>
      <c r="B153" s="2">
        <v>23850</v>
      </c>
      <c r="C153" s="2">
        <v>14215</v>
      </c>
      <c r="D153" s="2">
        <v>25611</v>
      </c>
      <c r="E153" s="2">
        <v>15290</v>
      </c>
      <c r="F153" s="2">
        <f t="shared" si="20"/>
        <v>1761</v>
      </c>
      <c r="G153" s="2">
        <f t="shared" si="21"/>
        <v>1075</v>
      </c>
      <c r="H153" s="7"/>
      <c r="I153" s="7"/>
      <c r="J153" s="8"/>
    </row>
    <row r="154" spans="1:14" x14ac:dyDescent="0.25">
      <c r="A154" s="9">
        <v>66</v>
      </c>
      <c r="B154" s="2">
        <v>5271</v>
      </c>
      <c r="C154" s="2">
        <v>3871</v>
      </c>
      <c r="D154" s="2">
        <v>5589</v>
      </c>
      <c r="E154" s="2">
        <v>4263</v>
      </c>
      <c r="F154" s="2">
        <f t="shared" si="20"/>
        <v>318</v>
      </c>
      <c r="G154" s="2">
        <f t="shared" si="21"/>
        <v>392</v>
      </c>
      <c r="H154" s="7"/>
      <c r="I154" s="7"/>
      <c r="J154" s="8"/>
    </row>
    <row r="155" spans="1:14" x14ac:dyDescent="0.25">
      <c r="A155" s="9">
        <v>68</v>
      </c>
      <c r="B155" s="2">
        <v>164</v>
      </c>
      <c r="C155" s="2"/>
      <c r="D155" s="2">
        <v>164</v>
      </c>
      <c r="E155" s="2"/>
      <c r="F155" s="2">
        <f t="shared" si="20"/>
        <v>0</v>
      </c>
      <c r="G155" s="2">
        <f t="shared" si="21"/>
        <v>0</v>
      </c>
      <c r="H155" s="7"/>
      <c r="I155" s="7"/>
      <c r="J155" s="8"/>
    </row>
    <row r="156" spans="1:14" x14ac:dyDescent="0.25">
      <c r="A156" s="9">
        <v>71</v>
      </c>
      <c r="B156" s="2">
        <v>5382</v>
      </c>
      <c r="C156" s="2">
        <v>497</v>
      </c>
      <c r="D156" s="2">
        <v>5382</v>
      </c>
      <c r="E156" s="2">
        <v>497</v>
      </c>
      <c r="F156" s="2">
        <f t="shared" si="20"/>
        <v>0</v>
      </c>
      <c r="G156" s="2">
        <f t="shared" si="21"/>
        <v>0</v>
      </c>
      <c r="H156" s="7"/>
      <c r="I156" s="7"/>
      <c r="J156" s="8"/>
      <c r="N156" s="41"/>
    </row>
    <row r="157" spans="1:14" x14ac:dyDescent="0.25">
      <c r="A157" s="24" t="s">
        <v>40</v>
      </c>
      <c r="B157" s="2">
        <v>2212</v>
      </c>
      <c r="C157" s="2">
        <v>1382</v>
      </c>
      <c r="D157" s="2">
        <v>2213</v>
      </c>
      <c r="E157" s="2">
        <v>1382</v>
      </c>
      <c r="F157" s="2">
        <f t="shared" si="20"/>
        <v>1</v>
      </c>
      <c r="G157" s="2">
        <f t="shared" si="21"/>
        <v>0</v>
      </c>
      <c r="H157" s="7"/>
      <c r="I157" s="7"/>
      <c r="J157" s="8"/>
    </row>
    <row r="158" spans="1:14" x14ac:dyDescent="0.25">
      <c r="A158" s="9">
        <v>74</v>
      </c>
      <c r="B158" s="2">
        <v>3</v>
      </c>
      <c r="C158" s="2"/>
      <c r="D158" s="2">
        <v>3</v>
      </c>
      <c r="E158" s="2"/>
      <c r="F158" s="2">
        <f t="shared" si="20"/>
        <v>0</v>
      </c>
      <c r="G158" s="2">
        <f t="shared" si="21"/>
        <v>0</v>
      </c>
      <c r="H158" s="7"/>
      <c r="I158" s="7"/>
      <c r="J158" s="8"/>
    </row>
    <row r="159" spans="1:14" x14ac:dyDescent="0.25">
      <c r="A159" s="9">
        <v>79</v>
      </c>
      <c r="B159" s="2">
        <v>932</v>
      </c>
      <c r="C159" s="2">
        <v>261</v>
      </c>
      <c r="D159" s="2">
        <v>949</v>
      </c>
      <c r="E159" s="2">
        <v>261</v>
      </c>
      <c r="F159" s="2">
        <f t="shared" si="20"/>
        <v>17</v>
      </c>
      <c r="G159" s="2">
        <f t="shared" si="21"/>
        <v>0</v>
      </c>
      <c r="H159" s="7"/>
      <c r="I159" s="7"/>
      <c r="J159" s="30"/>
    </row>
    <row r="160" spans="1:14" x14ac:dyDescent="0.25">
      <c r="A160" s="9">
        <v>80</v>
      </c>
      <c r="B160" s="2">
        <v>6964</v>
      </c>
      <c r="C160" s="2"/>
      <c r="D160" s="2">
        <v>7952</v>
      </c>
      <c r="E160" s="2"/>
      <c r="F160" s="2">
        <f t="shared" si="20"/>
        <v>988</v>
      </c>
      <c r="G160" s="2">
        <f t="shared" si="21"/>
        <v>0</v>
      </c>
      <c r="H160" s="7"/>
      <c r="I160" s="7"/>
      <c r="J160" s="8"/>
    </row>
    <row r="161" spans="1:10" x14ac:dyDescent="0.25">
      <c r="A161" s="9">
        <v>81</v>
      </c>
      <c r="B161" s="2">
        <v>1668</v>
      </c>
      <c r="C161" s="2">
        <v>555</v>
      </c>
      <c r="D161" s="2">
        <v>1668</v>
      </c>
      <c r="E161" s="2">
        <v>555</v>
      </c>
      <c r="F161" s="2">
        <f t="shared" si="20"/>
        <v>0</v>
      </c>
      <c r="G161" s="2">
        <f t="shared" si="21"/>
        <v>0</v>
      </c>
      <c r="H161" s="7"/>
      <c r="I161" s="7"/>
      <c r="J161" s="8"/>
    </row>
    <row r="162" spans="1:10" x14ac:dyDescent="0.25">
      <c r="A162" s="9">
        <v>82</v>
      </c>
      <c r="B162" s="2">
        <v>2457</v>
      </c>
      <c r="C162" s="2">
        <v>1230</v>
      </c>
      <c r="D162" s="2">
        <v>2469</v>
      </c>
      <c r="E162" s="2">
        <v>1236</v>
      </c>
      <c r="F162" s="2">
        <f t="shared" si="20"/>
        <v>12</v>
      </c>
      <c r="G162" s="2">
        <f t="shared" si="21"/>
        <v>6</v>
      </c>
      <c r="H162" s="7"/>
      <c r="I162" s="7"/>
      <c r="J162" s="8"/>
    </row>
    <row r="163" spans="1:10" x14ac:dyDescent="0.25">
      <c r="A163" s="9">
        <v>87</v>
      </c>
      <c r="B163" s="2">
        <v>2589</v>
      </c>
      <c r="C163" s="2">
        <v>1173</v>
      </c>
      <c r="D163" s="2">
        <v>2589</v>
      </c>
      <c r="E163" s="2">
        <v>1173</v>
      </c>
      <c r="F163" s="2">
        <f t="shared" si="20"/>
        <v>0</v>
      </c>
      <c r="G163" s="2">
        <f t="shared" si="21"/>
        <v>0</v>
      </c>
      <c r="H163" s="7"/>
      <c r="I163" s="7"/>
      <c r="J163" s="8"/>
    </row>
    <row r="164" spans="1:10" x14ac:dyDescent="0.25">
      <c r="A164" s="9">
        <v>90</v>
      </c>
      <c r="B164" s="2">
        <v>332</v>
      </c>
      <c r="C164" s="2"/>
      <c r="D164" s="2">
        <v>332</v>
      </c>
      <c r="E164" s="2"/>
      <c r="F164" s="2">
        <f t="shared" si="20"/>
        <v>0</v>
      </c>
      <c r="G164" s="2">
        <f t="shared" si="21"/>
        <v>0</v>
      </c>
      <c r="H164" s="7"/>
      <c r="I164" s="7"/>
      <c r="J164" s="8"/>
    </row>
    <row r="165" spans="1:10" x14ac:dyDescent="0.25">
      <c r="A165" s="9">
        <v>91</v>
      </c>
      <c r="B165" s="2">
        <v>3949</v>
      </c>
      <c r="C165" s="2"/>
      <c r="D165" s="2">
        <v>3949</v>
      </c>
      <c r="E165" s="2"/>
      <c r="F165" s="2">
        <f t="shared" si="20"/>
        <v>0</v>
      </c>
      <c r="G165" s="2">
        <f t="shared" si="21"/>
        <v>0</v>
      </c>
      <c r="H165" s="7"/>
      <c r="I165" s="7"/>
      <c r="J165" s="8"/>
    </row>
    <row r="166" spans="1:10" x14ac:dyDescent="0.25">
      <c r="A166" s="9">
        <v>94</v>
      </c>
      <c r="B166" s="2">
        <v>4077</v>
      </c>
      <c r="C166" s="2">
        <v>3811</v>
      </c>
      <c r="D166" s="2">
        <v>5409</v>
      </c>
      <c r="E166" s="2">
        <v>5042</v>
      </c>
      <c r="F166" s="2">
        <f t="shared" si="20"/>
        <v>1332</v>
      </c>
      <c r="G166" s="2">
        <f t="shared" si="21"/>
        <v>1231</v>
      </c>
      <c r="H166" s="7"/>
      <c r="I166" s="7"/>
      <c r="J166" s="8"/>
    </row>
    <row r="167" spans="1:10" x14ac:dyDescent="0.25">
      <c r="A167" s="9">
        <v>95</v>
      </c>
      <c r="B167" s="2">
        <v>2608</v>
      </c>
      <c r="C167" s="2">
        <v>1408</v>
      </c>
      <c r="D167" s="2">
        <v>2844</v>
      </c>
      <c r="E167" s="2">
        <v>1527</v>
      </c>
      <c r="F167" s="2">
        <f t="shared" si="20"/>
        <v>236</v>
      </c>
      <c r="G167" s="2">
        <f t="shared" si="21"/>
        <v>119</v>
      </c>
      <c r="H167" s="7"/>
      <c r="I167" s="7"/>
      <c r="J167" s="30"/>
    </row>
    <row r="168" spans="1:10" x14ac:dyDescent="0.25">
      <c r="A168" s="9">
        <v>99</v>
      </c>
      <c r="B168" s="2">
        <v>1336</v>
      </c>
      <c r="C168" s="2"/>
      <c r="D168" s="2">
        <v>1336</v>
      </c>
      <c r="E168" s="2"/>
      <c r="F168" s="2">
        <f t="shared" si="20"/>
        <v>0</v>
      </c>
      <c r="G168" s="2">
        <f t="shared" si="21"/>
        <v>0</v>
      </c>
      <c r="H168" s="7"/>
      <c r="I168" s="7"/>
      <c r="J168" s="8"/>
    </row>
    <row r="169" spans="1:10" x14ac:dyDescent="0.25">
      <c r="A169" s="9">
        <v>100</v>
      </c>
      <c r="B169" s="2">
        <v>21468</v>
      </c>
      <c r="C169" s="2">
        <v>10027</v>
      </c>
      <c r="D169" s="2">
        <v>21832</v>
      </c>
      <c r="E169" s="2">
        <v>10470</v>
      </c>
      <c r="F169" s="2">
        <f t="shared" si="20"/>
        <v>364</v>
      </c>
      <c r="G169" s="2">
        <f t="shared" si="21"/>
        <v>443</v>
      </c>
      <c r="H169" s="7"/>
      <c r="I169" s="7"/>
      <c r="J169" s="8"/>
    </row>
    <row r="170" spans="1:10" x14ac:dyDescent="0.25">
      <c r="A170" s="9">
        <v>101</v>
      </c>
      <c r="B170" s="2">
        <v>9403</v>
      </c>
      <c r="C170" s="2"/>
      <c r="D170" s="2">
        <v>9414</v>
      </c>
      <c r="E170" s="2"/>
      <c r="F170" s="2">
        <f t="shared" si="20"/>
        <v>11</v>
      </c>
      <c r="G170" s="2">
        <f t="shared" si="21"/>
        <v>0</v>
      </c>
      <c r="H170" s="7"/>
      <c r="I170" s="7"/>
      <c r="J170" s="8"/>
    </row>
    <row r="171" spans="1:10" x14ac:dyDescent="0.25">
      <c r="A171" s="9">
        <v>104</v>
      </c>
      <c r="B171" s="2">
        <v>621</v>
      </c>
      <c r="C171" s="2">
        <v>290</v>
      </c>
      <c r="D171" s="2">
        <v>621</v>
      </c>
      <c r="E171" s="2">
        <v>290</v>
      </c>
      <c r="F171" s="2">
        <f t="shared" si="20"/>
        <v>0</v>
      </c>
      <c r="G171" s="2">
        <f t="shared" si="21"/>
        <v>0</v>
      </c>
      <c r="H171" s="7"/>
      <c r="I171" s="7"/>
      <c r="J171" s="8"/>
    </row>
    <row r="172" spans="1:10" x14ac:dyDescent="0.25">
      <c r="A172" s="9">
        <v>105</v>
      </c>
      <c r="B172" s="2">
        <v>104</v>
      </c>
      <c r="C172" s="2"/>
      <c r="D172" s="2">
        <v>104</v>
      </c>
      <c r="E172" s="2"/>
      <c r="F172" s="2">
        <f t="shared" si="20"/>
        <v>0</v>
      </c>
      <c r="G172" s="2">
        <f t="shared" si="21"/>
        <v>0</v>
      </c>
      <c r="H172" s="7"/>
      <c r="I172" s="7"/>
      <c r="J172" s="8"/>
    </row>
    <row r="173" spans="1:10" x14ac:dyDescent="0.25">
      <c r="A173" s="9">
        <v>106</v>
      </c>
      <c r="B173" s="2">
        <v>9414</v>
      </c>
      <c r="C173" s="2"/>
      <c r="D173" s="2">
        <v>9421</v>
      </c>
      <c r="E173" s="2"/>
      <c r="F173" s="2">
        <f t="shared" si="20"/>
        <v>7</v>
      </c>
      <c r="G173" s="2">
        <f t="shared" si="21"/>
        <v>0</v>
      </c>
      <c r="H173" s="7"/>
      <c r="I173" s="7"/>
      <c r="J173" s="8"/>
    </row>
    <row r="174" spans="1:10" x14ac:dyDescent="0.25">
      <c r="A174" s="9">
        <v>107</v>
      </c>
      <c r="B174" s="2">
        <v>2664</v>
      </c>
      <c r="C174" s="2">
        <v>751</v>
      </c>
      <c r="D174" s="2">
        <v>2664</v>
      </c>
      <c r="E174" s="2">
        <v>752</v>
      </c>
      <c r="F174" s="2">
        <f t="shared" si="20"/>
        <v>0</v>
      </c>
      <c r="G174" s="2">
        <f t="shared" si="21"/>
        <v>1</v>
      </c>
      <c r="H174" s="7"/>
      <c r="I174" s="7"/>
      <c r="J174" s="8"/>
    </row>
    <row r="175" spans="1:10" x14ac:dyDescent="0.25">
      <c r="A175" s="9">
        <v>109</v>
      </c>
      <c r="B175" s="2">
        <v>42598</v>
      </c>
      <c r="C175" s="2">
        <v>36977</v>
      </c>
      <c r="D175" s="2">
        <v>43359</v>
      </c>
      <c r="E175" s="2">
        <v>37656</v>
      </c>
      <c r="F175" s="2">
        <f t="shared" si="20"/>
        <v>761</v>
      </c>
      <c r="G175" s="2">
        <f t="shared" si="21"/>
        <v>679</v>
      </c>
      <c r="H175" s="7"/>
      <c r="I175" s="7"/>
      <c r="J175" s="8"/>
    </row>
    <row r="176" spans="1:10" x14ac:dyDescent="0.25">
      <c r="A176" s="9">
        <v>110</v>
      </c>
      <c r="B176" s="2">
        <v>50917</v>
      </c>
      <c r="C176" s="2">
        <v>29088</v>
      </c>
      <c r="D176" s="2">
        <v>53160</v>
      </c>
      <c r="E176" s="2">
        <v>30238</v>
      </c>
      <c r="F176" s="2">
        <f t="shared" si="20"/>
        <v>2243</v>
      </c>
      <c r="G176" s="2">
        <f t="shared" si="21"/>
        <v>1150</v>
      </c>
      <c r="H176" s="7"/>
      <c r="I176" s="7"/>
      <c r="J176" s="8"/>
    </row>
    <row r="177" spans="1:10" x14ac:dyDescent="0.25">
      <c r="A177" s="9">
        <v>111</v>
      </c>
      <c r="B177" s="2">
        <v>3297</v>
      </c>
      <c r="C177" s="2"/>
      <c r="D177" s="2">
        <v>3298</v>
      </c>
      <c r="E177" s="2"/>
      <c r="F177" s="2">
        <f t="shared" si="20"/>
        <v>1</v>
      </c>
      <c r="G177" s="2">
        <f t="shared" si="21"/>
        <v>0</v>
      </c>
      <c r="H177" s="7"/>
      <c r="I177" s="7"/>
      <c r="J177" s="8"/>
    </row>
    <row r="178" spans="1:10" x14ac:dyDescent="0.25">
      <c r="A178" s="9">
        <v>113</v>
      </c>
      <c r="B178" s="2">
        <v>6556</v>
      </c>
      <c r="C178" s="2">
        <v>2521</v>
      </c>
      <c r="D178" s="2">
        <v>6683</v>
      </c>
      <c r="E178" s="2">
        <v>2565</v>
      </c>
      <c r="F178" s="2">
        <f t="shared" si="20"/>
        <v>127</v>
      </c>
      <c r="G178" s="2">
        <f t="shared" si="21"/>
        <v>44</v>
      </c>
      <c r="H178" s="7"/>
      <c r="I178" s="7"/>
      <c r="J178" s="8"/>
    </row>
    <row r="179" spans="1:10" x14ac:dyDescent="0.25">
      <c r="A179" s="9">
        <v>114</v>
      </c>
      <c r="B179" s="2">
        <v>9498</v>
      </c>
      <c r="C179" s="2">
        <v>2753</v>
      </c>
      <c r="D179" s="2">
        <v>9501</v>
      </c>
      <c r="E179" s="2">
        <v>2754</v>
      </c>
      <c r="F179" s="2">
        <f t="shared" si="20"/>
        <v>3</v>
      </c>
      <c r="G179" s="2">
        <f t="shared" si="21"/>
        <v>1</v>
      </c>
      <c r="H179" s="7"/>
      <c r="I179" s="7"/>
      <c r="J179" s="8"/>
    </row>
    <row r="180" spans="1:10" x14ac:dyDescent="0.25">
      <c r="A180" s="9">
        <v>117</v>
      </c>
      <c r="B180" s="2">
        <v>2795</v>
      </c>
      <c r="C180" s="2"/>
      <c r="D180" s="2">
        <v>2874</v>
      </c>
      <c r="E180" s="2"/>
      <c r="F180" s="2">
        <f t="shared" si="20"/>
        <v>79</v>
      </c>
      <c r="G180" s="2">
        <f t="shared" si="21"/>
        <v>0</v>
      </c>
      <c r="H180" s="7"/>
      <c r="I180" s="7"/>
      <c r="J180" s="8"/>
    </row>
    <row r="181" spans="1:10" x14ac:dyDescent="0.25">
      <c r="A181" s="9">
        <v>118</v>
      </c>
      <c r="B181" s="2">
        <v>5814</v>
      </c>
      <c r="C181" s="2">
        <v>2918</v>
      </c>
      <c r="D181" s="2">
        <v>6777</v>
      </c>
      <c r="E181" s="2">
        <v>3329</v>
      </c>
      <c r="F181" s="2">
        <f t="shared" si="20"/>
        <v>963</v>
      </c>
      <c r="G181" s="2">
        <f t="shared" si="21"/>
        <v>411</v>
      </c>
      <c r="H181" s="7"/>
      <c r="I181" s="7"/>
      <c r="J181" s="8"/>
    </row>
    <row r="182" spans="1:10" x14ac:dyDescent="0.25">
      <c r="A182" s="9">
        <v>119</v>
      </c>
      <c r="B182" s="2">
        <v>5254</v>
      </c>
      <c r="C182" s="2"/>
      <c r="D182" s="2">
        <v>5419</v>
      </c>
      <c r="E182" s="2"/>
      <c r="F182" s="2">
        <f t="shared" si="20"/>
        <v>165</v>
      </c>
      <c r="G182" s="2">
        <f t="shared" si="21"/>
        <v>0</v>
      </c>
      <c r="H182" s="7"/>
      <c r="I182" s="7"/>
      <c r="J182" s="8"/>
    </row>
    <row r="183" spans="1:10" x14ac:dyDescent="0.25">
      <c r="A183" s="9">
        <v>121</v>
      </c>
      <c r="B183" s="2">
        <v>11307</v>
      </c>
      <c r="C183" s="2">
        <v>5066</v>
      </c>
      <c r="D183" s="2">
        <v>12327</v>
      </c>
      <c r="E183" s="2">
        <v>5565</v>
      </c>
      <c r="F183" s="2">
        <f t="shared" ref="F183:F213" si="22">D183-B183</f>
        <v>1020</v>
      </c>
      <c r="G183" s="2">
        <f t="shared" ref="G183:G213" si="23">E183-C183</f>
        <v>499</v>
      </c>
      <c r="H183" s="7"/>
      <c r="I183" s="7"/>
      <c r="J183" s="8"/>
    </row>
    <row r="184" spans="1:10" x14ac:dyDescent="0.25">
      <c r="A184" s="9">
        <v>123</v>
      </c>
      <c r="B184" s="2">
        <v>1690</v>
      </c>
      <c r="C184" s="2"/>
      <c r="D184" s="2">
        <v>1690</v>
      </c>
      <c r="E184" s="2"/>
      <c r="F184" s="2">
        <f t="shared" si="22"/>
        <v>0</v>
      </c>
      <c r="G184" s="2">
        <f t="shared" si="23"/>
        <v>0</v>
      </c>
      <c r="H184" s="7"/>
      <c r="I184" s="7"/>
      <c r="J184" s="8"/>
    </row>
    <row r="185" spans="1:10" x14ac:dyDescent="0.25">
      <c r="A185" s="9">
        <v>127</v>
      </c>
      <c r="B185" s="2">
        <v>12219</v>
      </c>
      <c r="C185" s="2">
        <v>3341</v>
      </c>
      <c r="D185" s="2">
        <v>12323</v>
      </c>
      <c r="E185" s="2">
        <v>3357</v>
      </c>
      <c r="F185" s="2">
        <f t="shared" si="22"/>
        <v>104</v>
      </c>
      <c r="G185" s="2">
        <f t="shared" si="23"/>
        <v>16</v>
      </c>
      <c r="H185" s="7"/>
      <c r="I185" s="7"/>
      <c r="J185" s="8"/>
    </row>
    <row r="186" spans="1:10" x14ac:dyDescent="0.25">
      <c r="A186" s="9">
        <v>128</v>
      </c>
      <c r="B186" s="2">
        <v>8049</v>
      </c>
      <c r="C186" s="2"/>
      <c r="D186" s="2">
        <v>8049</v>
      </c>
      <c r="E186" s="2"/>
      <c r="F186" s="2">
        <f t="shared" si="22"/>
        <v>0</v>
      </c>
      <c r="G186" s="2">
        <f t="shared" si="23"/>
        <v>0</v>
      </c>
      <c r="H186" s="7"/>
      <c r="I186" s="7"/>
      <c r="J186" s="8"/>
    </row>
    <row r="187" spans="1:10" x14ac:dyDescent="0.25">
      <c r="A187" s="9">
        <v>129</v>
      </c>
      <c r="B187" s="2">
        <v>2484</v>
      </c>
      <c r="C187" s="2"/>
      <c r="D187" s="2">
        <v>2554</v>
      </c>
      <c r="E187" s="2"/>
      <c r="F187" s="2">
        <f t="shared" si="22"/>
        <v>70</v>
      </c>
      <c r="G187" s="2">
        <f t="shared" si="23"/>
        <v>0</v>
      </c>
      <c r="H187" s="7"/>
      <c r="I187" s="7"/>
      <c r="J187" s="8"/>
    </row>
    <row r="188" spans="1:10" x14ac:dyDescent="0.25">
      <c r="A188" s="9">
        <v>130</v>
      </c>
      <c r="B188" s="2">
        <v>20895</v>
      </c>
      <c r="C188" s="2">
        <v>14193</v>
      </c>
      <c r="D188" s="2">
        <v>21087</v>
      </c>
      <c r="E188" s="2">
        <v>14362</v>
      </c>
      <c r="F188" s="2">
        <f t="shared" si="22"/>
        <v>192</v>
      </c>
      <c r="G188" s="2">
        <f t="shared" si="23"/>
        <v>169</v>
      </c>
      <c r="H188" s="7"/>
      <c r="I188" s="7"/>
      <c r="J188" s="8"/>
    </row>
    <row r="189" spans="1:10" x14ac:dyDescent="0.25">
      <c r="A189" s="9">
        <v>140</v>
      </c>
      <c r="B189" s="2">
        <v>3734</v>
      </c>
      <c r="C189" s="2"/>
      <c r="D189" s="2">
        <v>3734</v>
      </c>
      <c r="E189" s="2"/>
      <c r="F189" s="2">
        <f t="shared" si="22"/>
        <v>0</v>
      </c>
      <c r="G189" s="2">
        <f t="shared" si="23"/>
        <v>0</v>
      </c>
      <c r="H189" s="7"/>
      <c r="I189" s="7"/>
      <c r="J189" s="8"/>
    </row>
    <row r="190" spans="1:10" x14ac:dyDescent="0.25">
      <c r="A190" s="9">
        <v>143</v>
      </c>
      <c r="B190" s="2">
        <v>5736</v>
      </c>
      <c r="C190" s="2">
        <v>2544</v>
      </c>
      <c r="D190" s="2">
        <v>5904</v>
      </c>
      <c r="E190" s="2">
        <v>2610</v>
      </c>
      <c r="F190" s="2">
        <f t="shared" si="22"/>
        <v>168</v>
      </c>
      <c r="G190" s="2">
        <f t="shared" si="23"/>
        <v>66</v>
      </c>
      <c r="H190" s="7"/>
      <c r="I190" s="7"/>
      <c r="J190" s="8"/>
    </row>
    <row r="191" spans="1:10" x14ac:dyDescent="0.25">
      <c r="A191" s="9">
        <v>144</v>
      </c>
      <c r="B191" s="2">
        <v>7547</v>
      </c>
      <c r="C191" s="2">
        <v>3695</v>
      </c>
      <c r="D191" s="2">
        <v>8759</v>
      </c>
      <c r="E191" s="2">
        <v>4381</v>
      </c>
      <c r="F191" s="2">
        <f t="shared" si="22"/>
        <v>1212</v>
      </c>
      <c r="G191" s="2">
        <f t="shared" si="23"/>
        <v>686</v>
      </c>
      <c r="H191" s="7"/>
      <c r="I191" s="7"/>
      <c r="J191" s="8"/>
    </row>
    <row r="192" spans="1:10" x14ac:dyDescent="0.25">
      <c r="A192" s="9">
        <v>145</v>
      </c>
      <c r="B192" s="2">
        <v>62849</v>
      </c>
      <c r="C192" s="2">
        <v>32216</v>
      </c>
      <c r="D192" s="2">
        <v>64176</v>
      </c>
      <c r="E192" s="2">
        <v>32822</v>
      </c>
      <c r="F192" s="2">
        <f t="shared" si="22"/>
        <v>1327</v>
      </c>
      <c r="G192" s="2">
        <f t="shared" si="23"/>
        <v>606</v>
      </c>
      <c r="H192" s="7"/>
      <c r="I192" s="7"/>
      <c r="J192" s="8"/>
    </row>
    <row r="193" spans="1:10" x14ac:dyDescent="0.25">
      <c r="A193" s="9">
        <v>146</v>
      </c>
      <c r="B193" s="2">
        <v>164</v>
      </c>
      <c r="C193" s="2"/>
      <c r="D193" s="2">
        <v>164</v>
      </c>
      <c r="E193" s="2"/>
      <c r="F193" s="2">
        <f t="shared" si="22"/>
        <v>0</v>
      </c>
      <c r="G193" s="2">
        <f t="shared" si="23"/>
        <v>0</v>
      </c>
      <c r="H193" s="7"/>
      <c r="I193" s="7"/>
      <c r="J193" s="8"/>
    </row>
    <row r="194" spans="1:10" x14ac:dyDescent="0.25">
      <c r="A194" s="9">
        <v>147</v>
      </c>
      <c r="B194" s="2">
        <v>15374</v>
      </c>
      <c r="C194" s="2">
        <v>5914</v>
      </c>
      <c r="D194" s="2">
        <v>15419</v>
      </c>
      <c r="E194" s="2">
        <v>5941</v>
      </c>
      <c r="F194" s="2">
        <f t="shared" si="22"/>
        <v>45</v>
      </c>
      <c r="G194" s="2">
        <f t="shared" si="23"/>
        <v>27</v>
      </c>
      <c r="H194" s="7"/>
      <c r="I194" s="7"/>
      <c r="J194" s="8"/>
    </row>
    <row r="195" spans="1:10" x14ac:dyDescent="0.25">
      <c r="A195" s="9">
        <v>148</v>
      </c>
      <c r="B195" s="2">
        <v>3148</v>
      </c>
      <c r="C195" s="2"/>
      <c r="D195" s="2">
        <v>3648</v>
      </c>
      <c r="E195" s="2"/>
      <c r="F195" s="2">
        <f t="shared" si="22"/>
        <v>500</v>
      </c>
      <c r="G195" s="2">
        <f t="shared" si="23"/>
        <v>0</v>
      </c>
      <c r="H195" s="7"/>
      <c r="I195" s="7"/>
      <c r="J195" s="8"/>
    </row>
    <row r="196" spans="1:10" x14ac:dyDescent="0.25">
      <c r="A196" s="9">
        <v>149</v>
      </c>
      <c r="B196" s="2">
        <v>14276</v>
      </c>
      <c r="C196" s="2">
        <v>5744</v>
      </c>
      <c r="D196" s="2">
        <v>14666</v>
      </c>
      <c r="E196" s="2">
        <v>5974</v>
      </c>
      <c r="F196" s="2">
        <f t="shared" si="22"/>
        <v>390</v>
      </c>
      <c r="G196" s="2">
        <f t="shared" si="23"/>
        <v>230</v>
      </c>
      <c r="H196" s="7"/>
      <c r="I196" s="7"/>
      <c r="J196" s="8"/>
    </row>
    <row r="197" spans="1:10" x14ac:dyDescent="0.25">
      <c r="A197" s="9">
        <v>151</v>
      </c>
      <c r="B197" s="2">
        <v>4450</v>
      </c>
      <c r="C197" s="2">
        <v>2138</v>
      </c>
      <c r="D197" s="2">
        <v>5097</v>
      </c>
      <c r="E197" s="2">
        <v>2388</v>
      </c>
      <c r="F197" s="2">
        <f t="shared" si="22"/>
        <v>647</v>
      </c>
      <c r="G197" s="2">
        <f t="shared" si="23"/>
        <v>250</v>
      </c>
      <c r="H197" s="7"/>
      <c r="I197" s="7"/>
      <c r="J197" s="8"/>
    </row>
    <row r="198" spans="1:10" x14ac:dyDescent="0.25">
      <c r="A198" s="9">
        <v>153</v>
      </c>
      <c r="B198" s="2">
        <v>384</v>
      </c>
      <c r="C198" s="2">
        <v>230</v>
      </c>
      <c r="D198" s="2">
        <v>438</v>
      </c>
      <c r="E198" s="2">
        <v>253</v>
      </c>
      <c r="F198" s="2">
        <f t="shared" si="22"/>
        <v>54</v>
      </c>
      <c r="G198" s="2">
        <f t="shared" si="23"/>
        <v>23</v>
      </c>
      <c r="H198" s="7"/>
      <c r="I198" s="7"/>
      <c r="J198" s="8"/>
    </row>
    <row r="199" spans="1:10" x14ac:dyDescent="0.25">
      <c r="A199" s="9">
        <v>154</v>
      </c>
      <c r="B199" s="2">
        <v>4458</v>
      </c>
      <c r="C199" s="2">
        <v>1388</v>
      </c>
      <c r="D199" s="2">
        <v>4498</v>
      </c>
      <c r="E199" s="2">
        <v>1398</v>
      </c>
      <c r="F199" s="2">
        <f t="shared" si="22"/>
        <v>40</v>
      </c>
      <c r="G199" s="2">
        <f t="shared" si="23"/>
        <v>10</v>
      </c>
      <c r="H199" s="7"/>
      <c r="I199" s="7"/>
      <c r="J199" s="8"/>
    </row>
    <row r="200" spans="1:10" x14ac:dyDescent="0.25">
      <c r="A200" s="9">
        <v>156</v>
      </c>
      <c r="B200" s="2">
        <v>29991</v>
      </c>
      <c r="C200" s="2">
        <v>13035</v>
      </c>
      <c r="D200" s="2">
        <v>30333</v>
      </c>
      <c r="E200" s="2">
        <v>13108</v>
      </c>
      <c r="F200" s="2">
        <f t="shared" si="22"/>
        <v>342</v>
      </c>
      <c r="G200" s="2">
        <f t="shared" si="23"/>
        <v>73</v>
      </c>
      <c r="H200" s="7"/>
      <c r="I200" s="7"/>
      <c r="J200" s="8"/>
    </row>
    <row r="201" spans="1:10" x14ac:dyDescent="0.25">
      <c r="A201" s="9">
        <v>161</v>
      </c>
      <c r="B201" s="2">
        <v>1893</v>
      </c>
      <c r="C201" s="2"/>
      <c r="D201" s="2">
        <v>1993</v>
      </c>
      <c r="E201" s="2"/>
      <c r="F201" s="2">
        <f t="shared" si="22"/>
        <v>100</v>
      </c>
      <c r="G201" s="2">
        <f t="shared" si="23"/>
        <v>0</v>
      </c>
      <c r="H201" s="7"/>
      <c r="I201" s="7"/>
      <c r="J201" s="8"/>
    </row>
    <row r="202" spans="1:10" x14ac:dyDescent="0.25">
      <c r="A202" s="9">
        <v>163</v>
      </c>
      <c r="B202" s="2">
        <v>15629</v>
      </c>
      <c r="C202" s="2"/>
      <c r="D202" s="2">
        <v>16059</v>
      </c>
      <c r="E202" s="2"/>
      <c r="F202" s="2">
        <f t="shared" si="22"/>
        <v>430</v>
      </c>
      <c r="G202" s="2">
        <f t="shared" si="23"/>
        <v>0</v>
      </c>
      <c r="H202" s="7"/>
      <c r="I202" s="7"/>
      <c r="J202" s="8"/>
    </row>
    <row r="203" spans="1:10" x14ac:dyDescent="0.25">
      <c r="A203" s="9">
        <v>164</v>
      </c>
      <c r="B203" s="2">
        <v>983</v>
      </c>
      <c r="C203" s="2">
        <v>430</v>
      </c>
      <c r="D203" s="2">
        <v>983</v>
      </c>
      <c r="E203" s="2">
        <v>430</v>
      </c>
      <c r="F203" s="2">
        <f t="shared" si="22"/>
        <v>0</v>
      </c>
      <c r="G203" s="2">
        <f t="shared" si="23"/>
        <v>0</v>
      </c>
      <c r="H203" s="7"/>
      <c r="I203" s="7"/>
      <c r="J203" s="8"/>
    </row>
    <row r="204" spans="1:10" x14ac:dyDescent="0.25">
      <c r="A204" s="9">
        <v>165</v>
      </c>
      <c r="B204" s="2">
        <v>590</v>
      </c>
      <c r="C204" s="2"/>
      <c r="D204" s="2">
        <v>590</v>
      </c>
      <c r="E204" s="2"/>
      <c r="F204" s="2">
        <f t="shared" si="22"/>
        <v>0</v>
      </c>
      <c r="G204" s="2">
        <f t="shared" si="23"/>
        <v>0</v>
      </c>
      <c r="H204" s="7"/>
      <c r="I204" s="7"/>
      <c r="J204" s="8"/>
    </row>
    <row r="205" spans="1:10" x14ac:dyDescent="0.25">
      <c r="A205" s="9">
        <v>167</v>
      </c>
      <c r="B205" s="2">
        <v>1622</v>
      </c>
      <c r="C205" s="2">
        <v>274</v>
      </c>
      <c r="D205" s="2">
        <v>1654</v>
      </c>
      <c r="E205" s="2">
        <v>275</v>
      </c>
      <c r="F205" s="2">
        <f t="shared" si="22"/>
        <v>32</v>
      </c>
      <c r="G205" s="2">
        <f t="shared" si="23"/>
        <v>1</v>
      </c>
      <c r="H205" s="7"/>
      <c r="I205" s="7"/>
      <c r="J205" s="8"/>
    </row>
    <row r="206" spans="1:10" x14ac:dyDescent="0.25">
      <c r="A206" s="9">
        <v>169</v>
      </c>
      <c r="B206" s="2">
        <v>16130</v>
      </c>
      <c r="C206" s="2">
        <v>8257</v>
      </c>
      <c r="D206" s="2">
        <v>16133</v>
      </c>
      <c r="E206" s="2">
        <v>8259</v>
      </c>
      <c r="F206" s="2">
        <f t="shared" si="22"/>
        <v>3</v>
      </c>
      <c r="G206" s="2">
        <f t="shared" si="23"/>
        <v>2</v>
      </c>
      <c r="H206" s="7"/>
      <c r="I206" s="7"/>
      <c r="J206" s="8"/>
    </row>
    <row r="207" spans="1:10" x14ac:dyDescent="0.25">
      <c r="A207" s="9">
        <v>171</v>
      </c>
      <c r="B207" s="2">
        <v>6549</v>
      </c>
      <c r="C207" s="2">
        <v>1813</v>
      </c>
      <c r="D207" s="2">
        <v>7135</v>
      </c>
      <c r="E207" s="2">
        <v>1939</v>
      </c>
      <c r="F207" s="2">
        <f t="shared" si="22"/>
        <v>586</v>
      </c>
      <c r="G207" s="2">
        <f t="shared" si="23"/>
        <v>126</v>
      </c>
      <c r="H207" s="7"/>
      <c r="I207" s="7"/>
      <c r="J207" s="8"/>
    </row>
    <row r="208" spans="1:10" x14ac:dyDescent="0.25">
      <c r="A208" s="9">
        <v>172</v>
      </c>
      <c r="B208" s="2">
        <v>19249</v>
      </c>
      <c r="C208" s="2">
        <v>7644</v>
      </c>
      <c r="D208" s="2">
        <v>19301</v>
      </c>
      <c r="E208" s="2">
        <v>7650</v>
      </c>
      <c r="F208" s="2">
        <f t="shared" si="22"/>
        <v>52</v>
      </c>
      <c r="G208" s="2">
        <f t="shared" si="23"/>
        <v>6</v>
      </c>
      <c r="H208" s="7"/>
      <c r="I208" s="7"/>
      <c r="J208" s="8"/>
    </row>
    <row r="209" spans="1:10" x14ac:dyDescent="0.25">
      <c r="A209" s="9">
        <v>173</v>
      </c>
      <c r="B209" s="2">
        <v>2595</v>
      </c>
      <c r="C209" s="2">
        <v>1038</v>
      </c>
      <c r="D209" s="2">
        <v>2595</v>
      </c>
      <c r="E209" s="2">
        <v>1038</v>
      </c>
      <c r="F209" s="2">
        <f t="shared" si="22"/>
        <v>0</v>
      </c>
      <c r="G209" s="2">
        <f t="shared" si="23"/>
        <v>0</v>
      </c>
      <c r="H209" s="7"/>
      <c r="I209" s="7"/>
      <c r="J209" s="8"/>
    </row>
    <row r="210" spans="1:10" x14ac:dyDescent="0.25">
      <c r="A210" s="9">
        <v>174</v>
      </c>
      <c r="B210" s="2">
        <v>10477</v>
      </c>
      <c r="C210" s="2">
        <v>2985</v>
      </c>
      <c r="D210" s="2">
        <v>10491</v>
      </c>
      <c r="E210" s="2">
        <v>2992</v>
      </c>
      <c r="F210" s="2">
        <f t="shared" si="22"/>
        <v>14</v>
      </c>
      <c r="G210" s="2">
        <f t="shared" si="23"/>
        <v>7</v>
      </c>
      <c r="H210" s="7"/>
      <c r="I210" s="7"/>
      <c r="J210" s="8"/>
    </row>
    <row r="211" spans="1:10" x14ac:dyDescent="0.25">
      <c r="A211" s="9">
        <v>177</v>
      </c>
      <c r="B211" s="2">
        <v>2175</v>
      </c>
      <c r="C211" s="2">
        <v>231</v>
      </c>
      <c r="D211" s="2">
        <v>2175</v>
      </c>
      <c r="E211" s="2">
        <v>231</v>
      </c>
      <c r="F211" s="2">
        <f t="shared" si="22"/>
        <v>0</v>
      </c>
      <c r="G211" s="2">
        <f t="shared" si="23"/>
        <v>0</v>
      </c>
      <c r="H211" s="7"/>
      <c r="I211" s="7"/>
      <c r="J211" s="8"/>
    </row>
    <row r="212" spans="1:10" x14ac:dyDescent="0.25">
      <c r="A212" s="24" t="s">
        <v>41</v>
      </c>
      <c r="B212" s="2">
        <v>48557</v>
      </c>
      <c r="C212" s="2"/>
      <c r="D212" s="2">
        <v>50240</v>
      </c>
      <c r="E212" s="2"/>
      <c r="F212" s="2">
        <f t="shared" si="22"/>
        <v>1683</v>
      </c>
      <c r="G212" s="2">
        <f t="shared" si="23"/>
        <v>0</v>
      </c>
      <c r="H212" s="7"/>
      <c r="I212" s="7"/>
      <c r="J212" s="8"/>
    </row>
    <row r="213" spans="1:10" x14ac:dyDescent="0.25">
      <c r="A213" s="9">
        <v>178</v>
      </c>
      <c r="B213" s="2">
        <v>11852</v>
      </c>
      <c r="C213" s="2">
        <v>4874</v>
      </c>
      <c r="D213" s="2">
        <v>12065</v>
      </c>
      <c r="E213" s="2">
        <v>4959</v>
      </c>
      <c r="F213" s="2">
        <f t="shared" si="22"/>
        <v>213</v>
      </c>
      <c r="G213" s="2">
        <f t="shared" si="23"/>
        <v>85</v>
      </c>
      <c r="H213" s="7"/>
      <c r="I213" s="7"/>
      <c r="J213" s="8"/>
    </row>
    <row r="214" spans="1:10" x14ac:dyDescent="0.25">
      <c r="A214" s="9">
        <v>180</v>
      </c>
      <c r="B214" s="2">
        <v>485</v>
      </c>
      <c r="C214" s="2">
        <v>84</v>
      </c>
      <c r="D214" s="2">
        <v>487</v>
      </c>
      <c r="E214" s="2">
        <v>84</v>
      </c>
      <c r="F214" s="2">
        <f t="shared" ref="F214:F245" si="24">D214-B214</f>
        <v>2</v>
      </c>
      <c r="G214" s="2">
        <f t="shared" ref="G214:G245" si="25">E214-C214</f>
        <v>0</v>
      </c>
      <c r="H214" s="7"/>
      <c r="I214" s="7"/>
      <c r="J214" s="8"/>
    </row>
    <row r="215" spans="1:10" x14ac:dyDescent="0.25">
      <c r="A215" s="9">
        <v>182</v>
      </c>
      <c r="B215" s="2">
        <v>2128</v>
      </c>
      <c r="C215" s="2">
        <v>844</v>
      </c>
      <c r="D215" s="2">
        <v>2130</v>
      </c>
      <c r="E215" s="2">
        <v>844</v>
      </c>
      <c r="F215" s="2">
        <f t="shared" si="24"/>
        <v>2</v>
      </c>
      <c r="G215" s="2">
        <f t="shared" si="25"/>
        <v>0</v>
      </c>
      <c r="H215" s="7"/>
      <c r="I215" s="7"/>
      <c r="J215" s="8"/>
    </row>
    <row r="216" spans="1:10" x14ac:dyDescent="0.25">
      <c r="A216" s="9">
        <v>183</v>
      </c>
      <c r="B216" s="2">
        <v>46</v>
      </c>
      <c r="C216" s="2"/>
      <c r="D216" s="2">
        <v>46</v>
      </c>
      <c r="E216" s="2"/>
      <c r="F216" s="2">
        <f t="shared" si="24"/>
        <v>0</v>
      </c>
      <c r="G216" s="2">
        <f t="shared" si="25"/>
        <v>0</v>
      </c>
      <c r="H216" s="7"/>
      <c r="I216" s="7"/>
      <c r="J216" s="8"/>
    </row>
    <row r="217" spans="1:10" x14ac:dyDescent="0.25">
      <c r="A217" s="9">
        <v>184</v>
      </c>
      <c r="B217" s="2">
        <v>5620</v>
      </c>
      <c r="C217" s="2">
        <v>1613</v>
      </c>
      <c r="D217" s="2">
        <v>5882</v>
      </c>
      <c r="E217" s="2">
        <v>1614</v>
      </c>
      <c r="F217" s="2">
        <f t="shared" si="24"/>
        <v>262</v>
      </c>
      <c r="G217" s="2">
        <f t="shared" si="25"/>
        <v>1</v>
      </c>
      <c r="H217" s="7"/>
      <c r="I217" s="7"/>
      <c r="J217" s="8"/>
    </row>
    <row r="218" spans="1:10" x14ac:dyDescent="0.25">
      <c r="A218" s="9">
        <v>185</v>
      </c>
      <c r="B218" s="2">
        <v>16923</v>
      </c>
      <c r="C218" s="2">
        <v>7517</v>
      </c>
      <c r="D218" s="2">
        <v>17905</v>
      </c>
      <c r="E218" s="2">
        <v>7881</v>
      </c>
      <c r="F218" s="2">
        <f t="shared" si="24"/>
        <v>982</v>
      </c>
      <c r="G218" s="2">
        <f t="shared" si="25"/>
        <v>364</v>
      </c>
      <c r="H218" s="7"/>
      <c r="I218" s="7"/>
      <c r="J218" s="8"/>
    </row>
    <row r="219" spans="1:10" x14ac:dyDescent="0.25">
      <c r="A219" s="9">
        <v>186</v>
      </c>
      <c r="B219" s="2">
        <v>10490</v>
      </c>
      <c r="C219" s="2">
        <v>4661</v>
      </c>
      <c r="D219" s="2">
        <v>10490</v>
      </c>
      <c r="E219" s="2">
        <v>4661</v>
      </c>
      <c r="F219" s="2">
        <f t="shared" si="24"/>
        <v>0</v>
      </c>
      <c r="G219" s="2">
        <f t="shared" si="25"/>
        <v>0</v>
      </c>
      <c r="H219" s="7"/>
      <c r="I219" s="7"/>
      <c r="J219" s="8"/>
    </row>
    <row r="220" spans="1:10" x14ac:dyDescent="0.25">
      <c r="A220" s="9">
        <v>188</v>
      </c>
      <c r="B220" s="2">
        <v>5703</v>
      </c>
      <c r="C220" s="2">
        <v>2111</v>
      </c>
      <c r="D220" s="2">
        <v>5843</v>
      </c>
      <c r="E220" s="2">
        <v>2158</v>
      </c>
      <c r="F220" s="2">
        <f t="shared" si="24"/>
        <v>140</v>
      </c>
      <c r="G220" s="2">
        <f t="shared" si="25"/>
        <v>47</v>
      </c>
      <c r="H220" s="7"/>
      <c r="I220" s="7"/>
      <c r="J220" s="8"/>
    </row>
    <row r="221" spans="1:10" x14ac:dyDescent="0.25">
      <c r="A221" s="9">
        <v>189</v>
      </c>
      <c r="B221" s="2">
        <v>38917</v>
      </c>
      <c r="C221" s="2">
        <v>14950</v>
      </c>
      <c r="D221" s="2">
        <v>39425</v>
      </c>
      <c r="E221" s="2">
        <v>15184</v>
      </c>
      <c r="F221" s="2">
        <f t="shared" si="24"/>
        <v>508</v>
      </c>
      <c r="G221" s="2">
        <f t="shared" si="25"/>
        <v>234</v>
      </c>
      <c r="H221" s="7"/>
      <c r="I221" s="7"/>
      <c r="J221" s="8"/>
    </row>
    <row r="222" spans="1:10" x14ac:dyDescent="0.25">
      <c r="A222" s="9">
        <v>190</v>
      </c>
      <c r="B222" s="2">
        <v>17622</v>
      </c>
      <c r="C222" s="2">
        <v>4303</v>
      </c>
      <c r="D222" s="2">
        <v>17622</v>
      </c>
      <c r="E222" s="2">
        <v>4303</v>
      </c>
      <c r="F222" s="2">
        <f t="shared" si="24"/>
        <v>0</v>
      </c>
      <c r="G222" s="2">
        <f t="shared" si="25"/>
        <v>0</v>
      </c>
      <c r="H222" s="7"/>
      <c r="I222" s="7"/>
      <c r="J222" s="8"/>
    </row>
    <row r="223" spans="1:10" x14ac:dyDescent="0.25">
      <c r="A223" s="9">
        <v>192</v>
      </c>
      <c r="B223" s="2">
        <v>13595</v>
      </c>
      <c r="C223" s="2">
        <v>6673</v>
      </c>
      <c r="D223" s="2">
        <v>14726</v>
      </c>
      <c r="E223" s="2">
        <v>7222</v>
      </c>
      <c r="F223" s="2">
        <f t="shared" si="24"/>
        <v>1131</v>
      </c>
      <c r="G223" s="2">
        <f t="shared" si="25"/>
        <v>549</v>
      </c>
      <c r="H223" s="7"/>
      <c r="I223" s="7"/>
      <c r="J223" s="8"/>
    </row>
    <row r="224" spans="1:10" x14ac:dyDescent="0.25">
      <c r="A224" s="9">
        <v>193</v>
      </c>
      <c r="B224" s="2">
        <v>1843</v>
      </c>
      <c r="C224" s="2">
        <v>399</v>
      </c>
      <c r="D224" s="2">
        <v>1856</v>
      </c>
      <c r="E224" s="2">
        <v>400</v>
      </c>
      <c r="F224" s="2">
        <f t="shared" si="24"/>
        <v>13</v>
      </c>
      <c r="G224" s="2">
        <f t="shared" si="25"/>
        <v>1</v>
      </c>
      <c r="H224" s="7"/>
      <c r="I224" s="7"/>
      <c r="J224" s="8"/>
    </row>
    <row r="225" spans="1:10" x14ac:dyDescent="0.25">
      <c r="A225" s="9">
        <v>195</v>
      </c>
      <c r="B225" s="2">
        <v>2709</v>
      </c>
      <c r="C225" s="2"/>
      <c r="D225" s="2">
        <v>2950</v>
      </c>
      <c r="E225" s="2"/>
      <c r="F225" s="2">
        <f t="shared" si="24"/>
        <v>241</v>
      </c>
      <c r="G225" s="2">
        <f t="shared" si="25"/>
        <v>0</v>
      </c>
      <c r="H225" s="7"/>
      <c r="I225" s="7"/>
      <c r="J225" s="8"/>
    </row>
    <row r="226" spans="1:10" x14ac:dyDescent="0.25">
      <c r="A226" s="9">
        <v>199</v>
      </c>
      <c r="B226" s="2">
        <v>2644</v>
      </c>
      <c r="C226" s="2"/>
      <c r="D226" s="2">
        <v>2835</v>
      </c>
      <c r="E226" s="2"/>
      <c r="F226" s="2">
        <f t="shared" si="24"/>
        <v>191</v>
      </c>
      <c r="G226" s="2">
        <f t="shared" si="25"/>
        <v>0</v>
      </c>
      <c r="H226" s="7"/>
      <c r="I226" s="7"/>
      <c r="J226" s="8"/>
    </row>
    <row r="227" spans="1:10" x14ac:dyDescent="0.25">
      <c r="A227" s="9">
        <v>202</v>
      </c>
      <c r="B227" s="2">
        <v>3466</v>
      </c>
      <c r="C227" s="2">
        <v>1623</v>
      </c>
      <c r="D227" s="2">
        <v>3901</v>
      </c>
      <c r="E227" s="2">
        <v>1958</v>
      </c>
      <c r="F227" s="2">
        <f t="shared" si="24"/>
        <v>435</v>
      </c>
      <c r="G227" s="2">
        <f t="shared" si="25"/>
        <v>335</v>
      </c>
      <c r="H227" s="7"/>
      <c r="I227" s="7"/>
      <c r="J227" s="8"/>
    </row>
    <row r="228" spans="1:10" x14ac:dyDescent="0.25">
      <c r="A228" s="9">
        <v>203</v>
      </c>
      <c r="B228" s="2">
        <v>8538</v>
      </c>
      <c r="C228" s="2"/>
      <c r="D228" s="2">
        <v>8626</v>
      </c>
      <c r="E228" s="2"/>
      <c r="F228" s="2">
        <f t="shared" si="24"/>
        <v>88</v>
      </c>
      <c r="G228" s="2">
        <f t="shared" si="25"/>
        <v>0</v>
      </c>
      <c r="H228" s="7"/>
      <c r="I228" s="7"/>
      <c r="J228" s="8"/>
    </row>
    <row r="229" spans="1:10" x14ac:dyDescent="0.25">
      <c r="A229" s="9">
        <v>204</v>
      </c>
      <c r="B229" s="2">
        <v>21078</v>
      </c>
      <c r="C229" s="2">
        <v>9245</v>
      </c>
      <c r="D229" s="2">
        <v>21399</v>
      </c>
      <c r="E229" s="2">
        <v>9404</v>
      </c>
      <c r="F229" s="2">
        <f t="shared" si="24"/>
        <v>321</v>
      </c>
      <c r="G229" s="2">
        <f t="shared" si="25"/>
        <v>159</v>
      </c>
      <c r="H229" s="7"/>
      <c r="I229" s="7"/>
      <c r="J229" s="8"/>
    </row>
    <row r="230" spans="1:10" x14ac:dyDescent="0.25">
      <c r="A230" s="9">
        <v>205</v>
      </c>
      <c r="B230" s="2">
        <v>4924</v>
      </c>
      <c r="C230" s="2">
        <v>2270</v>
      </c>
      <c r="D230" s="2">
        <v>5182</v>
      </c>
      <c r="E230" s="2">
        <v>2405</v>
      </c>
      <c r="F230" s="2">
        <f t="shared" si="24"/>
        <v>258</v>
      </c>
      <c r="G230" s="2">
        <f t="shared" si="25"/>
        <v>135</v>
      </c>
      <c r="H230" s="7"/>
      <c r="I230" s="7"/>
      <c r="J230" s="8"/>
    </row>
    <row r="231" spans="1:10" x14ac:dyDescent="0.25">
      <c r="A231" s="9">
        <v>206</v>
      </c>
      <c r="B231" s="2">
        <v>3848</v>
      </c>
      <c r="C231" s="2">
        <v>1179</v>
      </c>
      <c r="D231" s="2">
        <v>4752</v>
      </c>
      <c r="E231" s="2">
        <v>1407</v>
      </c>
      <c r="F231" s="2">
        <f t="shared" si="24"/>
        <v>904</v>
      </c>
      <c r="G231" s="2">
        <f t="shared" si="25"/>
        <v>228</v>
      </c>
      <c r="H231" s="7"/>
      <c r="I231" s="7"/>
      <c r="J231" s="8"/>
    </row>
    <row r="232" spans="1:10" x14ac:dyDescent="0.25">
      <c r="A232" s="9">
        <v>213</v>
      </c>
      <c r="B232" s="2">
        <v>5139</v>
      </c>
      <c r="C232" s="2">
        <v>1310</v>
      </c>
      <c r="D232" s="2">
        <v>5139</v>
      </c>
      <c r="E232" s="2">
        <v>1310</v>
      </c>
      <c r="F232" s="2">
        <f t="shared" si="24"/>
        <v>0</v>
      </c>
      <c r="G232" s="2">
        <f t="shared" si="25"/>
        <v>0</v>
      </c>
      <c r="H232" s="7"/>
      <c r="I232" s="7"/>
      <c r="J232" s="8"/>
    </row>
    <row r="233" spans="1:10" x14ac:dyDescent="0.25">
      <c r="A233" s="9">
        <v>214</v>
      </c>
      <c r="B233" s="2">
        <v>7250</v>
      </c>
      <c r="C233" s="2">
        <v>2422</v>
      </c>
      <c r="D233" s="2">
        <v>7272</v>
      </c>
      <c r="E233" s="2">
        <v>2424</v>
      </c>
      <c r="F233" s="2">
        <f t="shared" si="24"/>
        <v>22</v>
      </c>
      <c r="G233" s="2">
        <f t="shared" si="25"/>
        <v>2</v>
      </c>
      <c r="H233" s="7"/>
      <c r="I233" s="7"/>
      <c r="J233" s="8"/>
    </row>
    <row r="234" spans="1:10" x14ac:dyDescent="0.25">
      <c r="A234" s="9">
        <v>216</v>
      </c>
      <c r="B234" s="2">
        <v>6697</v>
      </c>
      <c r="C234" s="2">
        <v>2750</v>
      </c>
      <c r="D234" s="2">
        <v>6697</v>
      </c>
      <c r="E234" s="2">
        <v>2750</v>
      </c>
      <c r="F234" s="2">
        <f t="shared" si="24"/>
        <v>0</v>
      </c>
      <c r="G234" s="2">
        <f t="shared" si="25"/>
        <v>0</v>
      </c>
      <c r="H234" s="7"/>
      <c r="I234" s="7"/>
      <c r="J234" s="8"/>
    </row>
    <row r="235" spans="1:10" x14ac:dyDescent="0.25">
      <c r="A235" s="9">
        <v>217</v>
      </c>
      <c r="B235" s="2">
        <v>4659</v>
      </c>
      <c r="C235" s="2">
        <v>1327</v>
      </c>
      <c r="D235" s="2">
        <v>4809</v>
      </c>
      <c r="E235" s="2">
        <v>1352</v>
      </c>
      <c r="F235" s="2">
        <f t="shared" si="24"/>
        <v>150</v>
      </c>
      <c r="G235" s="2">
        <f t="shared" si="25"/>
        <v>25</v>
      </c>
      <c r="H235" s="7"/>
      <c r="I235" s="7"/>
      <c r="J235" s="8"/>
    </row>
    <row r="236" spans="1:10" x14ac:dyDescent="0.25">
      <c r="A236" s="9">
        <v>218</v>
      </c>
      <c r="B236" s="2">
        <v>68376</v>
      </c>
      <c r="C236" s="2"/>
      <c r="D236" s="2">
        <v>70146</v>
      </c>
      <c r="E236" s="2"/>
      <c r="F236" s="2">
        <f t="shared" si="24"/>
        <v>1770</v>
      </c>
      <c r="G236" s="2">
        <f t="shared" si="25"/>
        <v>0</v>
      </c>
      <c r="H236" s="7"/>
      <c r="I236" s="7"/>
      <c r="J236" s="8"/>
    </row>
    <row r="237" spans="1:10" x14ac:dyDescent="0.25">
      <c r="A237" s="9">
        <v>219</v>
      </c>
      <c r="B237" s="2">
        <v>86550</v>
      </c>
      <c r="C237" s="2">
        <v>41350</v>
      </c>
      <c r="D237" s="2">
        <v>88420</v>
      </c>
      <c r="E237" s="2">
        <v>42240</v>
      </c>
      <c r="F237" s="2">
        <f t="shared" si="24"/>
        <v>1870</v>
      </c>
      <c r="G237" s="2">
        <f t="shared" si="25"/>
        <v>890</v>
      </c>
      <c r="H237" s="7"/>
      <c r="I237" s="7"/>
      <c r="J237" s="8"/>
    </row>
    <row r="238" spans="1:10" x14ac:dyDescent="0.25">
      <c r="A238" s="9">
        <v>220</v>
      </c>
      <c r="B238" s="2">
        <v>48109</v>
      </c>
      <c r="C238" s="2">
        <v>25749</v>
      </c>
      <c r="D238" s="2">
        <v>49234</v>
      </c>
      <c r="E238" s="2">
        <v>26553</v>
      </c>
      <c r="F238" s="2">
        <f t="shared" si="24"/>
        <v>1125</v>
      </c>
      <c r="G238" s="2">
        <f t="shared" si="25"/>
        <v>804</v>
      </c>
      <c r="H238" s="7"/>
      <c r="I238" s="7"/>
      <c r="J238" s="8"/>
    </row>
    <row r="239" spans="1:10" x14ac:dyDescent="0.25">
      <c r="A239" s="9">
        <v>222</v>
      </c>
      <c r="B239" s="2">
        <v>3542</v>
      </c>
      <c r="C239" s="2">
        <v>365</v>
      </c>
      <c r="D239" s="2">
        <v>3686</v>
      </c>
      <c r="E239" s="2">
        <v>365</v>
      </c>
      <c r="F239" s="2">
        <f t="shared" si="24"/>
        <v>144</v>
      </c>
      <c r="G239" s="2">
        <f t="shared" si="25"/>
        <v>0</v>
      </c>
      <c r="H239" s="7"/>
      <c r="I239" s="7"/>
      <c r="J239" s="8"/>
    </row>
    <row r="240" spans="1:10" x14ac:dyDescent="0.25">
      <c r="A240" s="9">
        <v>223</v>
      </c>
      <c r="B240" s="2">
        <v>15335</v>
      </c>
      <c r="C240" s="2">
        <v>5837</v>
      </c>
      <c r="D240" s="2">
        <v>16840</v>
      </c>
      <c r="E240" s="2">
        <v>6578</v>
      </c>
      <c r="F240" s="2">
        <f t="shared" si="24"/>
        <v>1505</v>
      </c>
      <c r="G240" s="2">
        <f t="shared" si="25"/>
        <v>741</v>
      </c>
      <c r="H240" s="7"/>
      <c r="I240" s="7"/>
      <c r="J240" s="8"/>
    </row>
    <row r="241" spans="1:10" x14ac:dyDescent="0.25">
      <c r="A241" s="9">
        <v>225</v>
      </c>
      <c r="B241" s="2">
        <v>3546</v>
      </c>
      <c r="C241" s="2"/>
      <c r="D241" s="2">
        <v>3546</v>
      </c>
      <c r="E241" s="2"/>
      <c r="F241" s="2">
        <f t="shared" si="24"/>
        <v>0</v>
      </c>
      <c r="G241" s="2">
        <f t="shared" si="25"/>
        <v>0</v>
      </c>
      <c r="H241" s="7"/>
      <c r="I241" s="7"/>
      <c r="J241" s="8"/>
    </row>
    <row r="242" spans="1:10" x14ac:dyDescent="0.25">
      <c r="A242" s="9">
        <v>231</v>
      </c>
      <c r="B242" s="2">
        <v>1062</v>
      </c>
      <c r="C242" s="2"/>
      <c r="D242" s="2">
        <v>1088</v>
      </c>
      <c r="E242" s="2"/>
      <c r="F242" s="2">
        <f t="shared" si="24"/>
        <v>26</v>
      </c>
      <c r="G242" s="2">
        <f t="shared" si="25"/>
        <v>0</v>
      </c>
      <c r="H242" s="7"/>
      <c r="I242" s="7"/>
      <c r="J242" s="8"/>
    </row>
    <row r="243" spans="1:10" x14ac:dyDescent="0.25">
      <c r="A243" s="9">
        <v>232</v>
      </c>
      <c r="B243" s="2">
        <v>8398</v>
      </c>
      <c r="C243" s="2">
        <v>10584</v>
      </c>
      <c r="D243" s="2">
        <v>8589</v>
      </c>
      <c r="E243" s="2">
        <v>11117</v>
      </c>
      <c r="F243" s="2">
        <f t="shared" si="24"/>
        <v>191</v>
      </c>
      <c r="G243" s="2">
        <f t="shared" si="25"/>
        <v>533</v>
      </c>
      <c r="H243" s="7"/>
      <c r="I243" s="7"/>
      <c r="J243" s="8"/>
    </row>
    <row r="244" spans="1:10" x14ac:dyDescent="0.25">
      <c r="A244" s="9">
        <v>234</v>
      </c>
      <c r="B244" s="2">
        <v>0</v>
      </c>
      <c r="C244" s="2">
        <v>0</v>
      </c>
      <c r="D244" s="2">
        <v>1091</v>
      </c>
      <c r="E244" s="2">
        <v>707</v>
      </c>
      <c r="F244" s="2">
        <f t="shared" si="24"/>
        <v>1091</v>
      </c>
      <c r="G244" s="2">
        <f t="shared" si="25"/>
        <v>707</v>
      </c>
      <c r="H244" s="7"/>
      <c r="I244" s="7"/>
      <c r="J244" s="8"/>
    </row>
    <row r="245" spans="1:10" x14ac:dyDescent="0.25">
      <c r="A245" s="9">
        <v>235</v>
      </c>
      <c r="B245" s="2">
        <v>6975</v>
      </c>
      <c r="C245" s="2">
        <v>3627</v>
      </c>
      <c r="D245" s="2">
        <v>7873</v>
      </c>
      <c r="E245" s="2">
        <v>4423</v>
      </c>
      <c r="F245" s="2">
        <f t="shared" si="24"/>
        <v>898</v>
      </c>
      <c r="G245" s="2">
        <f t="shared" si="25"/>
        <v>796</v>
      </c>
      <c r="H245" s="7"/>
      <c r="I245" s="7"/>
      <c r="J245" s="8"/>
    </row>
    <row r="246" spans="1:10" x14ac:dyDescent="0.25">
      <c r="A246" s="9">
        <v>236</v>
      </c>
      <c r="B246" s="2">
        <v>4524</v>
      </c>
      <c r="C246" s="2"/>
      <c r="D246" s="2">
        <v>4547</v>
      </c>
      <c r="E246" s="2"/>
      <c r="F246" s="2">
        <f t="shared" ref="F246:F260" si="26">D246-B246</f>
        <v>23</v>
      </c>
      <c r="G246" s="2">
        <f t="shared" ref="G246:G260" si="27">E246-C246</f>
        <v>0</v>
      </c>
      <c r="H246" s="7"/>
      <c r="I246" s="7"/>
      <c r="J246" s="8"/>
    </row>
    <row r="247" spans="1:10" x14ac:dyDescent="0.25">
      <c r="A247" s="9">
        <v>238</v>
      </c>
      <c r="B247" s="2">
        <v>58772</v>
      </c>
      <c r="C247" s="2">
        <v>19280</v>
      </c>
      <c r="D247" s="2">
        <v>59752</v>
      </c>
      <c r="E247" s="2">
        <v>19649</v>
      </c>
      <c r="F247" s="2">
        <f t="shared" si="26"/>
        <v>980</v>
      </c>
      <c r="G247" s="2">
        <f t="shared" si="27"/>
        <v>369</v>
      </c>
      <c r="H247" s="7"/>
      <c r="I247" s="7"/>
      <c r="J247" s="8"/>
    </row>
    <row r="248" spans="1:10" x14ac:dyDescent="0.25">
      <c r="A248" s="9">
        <v>239</v>
      </c>
      <c r="B248" s="2">
        <v>4079</v>
      </c>
      <c r="C248" s="2"/>
      <c r="D248" s="2">
        <v>5465</v>
      </c>
      <c r="E248" s="2"/>
      <c r="F248" s="2">
        <f t="shared" si="26"/>
        <v>1386</v>
      </c>
      <c r="G248" s="2">
        <f t="shared" si="27"/>
        <v>0</v>
      </c>
      <c r="H248" s="7"/>
      <c r="I248" s="7"/>
      <c r="J248" s="8"/>
    </row>
    <row r="249" spans="1:10" x14ac:dyDescent="0.25">
      <c r="A249" s="9">
        <v>240</v>
      </c>
      <c r="B249" s="2">
        <v>41225</v>
      </c>
      <c r="C249" s="2">
        <v>42648</v>
      </c>
      <c r="D249" s="2">
        <v>41748</v>
      </c>
      <c r="E249" s="2">
        <v>44806</v>
      </c>
      <c r="F249" s="2">
        <f t="shared" si="26"/>
        <v>523</v>
      </c>
      <c r="G249" s="2">
        <f t="shared" si="27"/>
        <v>2158</v>
      </c>
      <c r="H249" s="7"/>
      <c r="I249" s="7"/>
      <c r="J249" s="8"/>
    </row>
    <row r="250" spans="1:10" x14ac:dyDescent="0.25">
      <c r="A250" s="9">
        <v>242</v>
      </c>
      <c r="B250" s="2">
        <v>45461</v>
      </c>
      <c r="C250" s="2">
        <v>23391</v>
      </c>
      <c r="D250" s="2">
        <v>46177</v>
      </c>
      <c r="E250" s="2">
        <v>23743</v>
      </c>
      <c r="F250" s="2">
        <f t="shared" si="26"/>
        <v>716</v>
      </c>
      <c r="G250" s="2">
        <f t="shared" si="27"/>
        <v>352</v>
      </c>
      <c r="H250" s="7"/>
      <c r="I250" s="7"/>
      <c r="J250" s="8"/>
    </row>
    <row r="251" spans="1:10" x14ac:dyDescent="0.25">
      <c r="A251" s="9">
        <v>244</v>
      </c>
      <c r="B251" s="2">
        <v>501</v>
      </c>
      <c r="C251" s="2"/>
      <c r="D251" s="2">
        <v>501</v>
      </c>
      <c r="E251" s="2"/>
      <c r="F251" s="2">
        <f t="shared" si="26"/>
        <v>0</v>
      </c>
      <c r="G251" s="2">
        <f t="shared" si="27"/>
        <v>0</v>
      </c>
      <c r="H251" s="7"/>
      <c r="I251" s="7"/>
      <c r="J251" s="8"/>
    </row>
    <row r="252" spans="1:10" x14ac:dyDescent="0.25">
      <c r="A252" s="9">
        <v>245</v>
      </c>
      <c r="B252" s="2">
        <v>432</v>
      </c>
      <c r="C252" s="2"/>
      <c r="D252" s="2">
        <v>542</v>
      </c>
      <c r="E252" s="2"/>
      <c r="F252" s="2">
        <f t="shared" si="26"/>
        <v>110</v>
      </c>
      <c r="G252" s="2">
        <f t="shared" si="27"/>
        <v>0</v>
      </c>
      <c r="H252" s="7"/>
      <c r="I252" s="7"/>
      <c r="J252" s="8"/>
    </row>
    <row r="253" spans="1:10" x14ac:dyDescent="0.25">
      <c r="A253" s="9">
        <v>246</v>
      </c>
      <c r="B253" s="2">
        <v>31165</v>
      </c>
      <c r="C253" s="2">
        <v>9716</v>
      </c>
      <c r="D253" s="2">
        <v>31985</v>
      </c>
      <c r="E253" s="2">
        <v>10071</v>
      </c>
      <c r="F253" s="2">
        <f t="shared" si="26"/>
        <v>820</v>
      </c>
      <c r="G253" s="2">
        <f t="shared" si="27"/>
        <v>355</v>
      </c>
      <c r="H253" s="7"/>
      <c r="I253" s="7"/>
      <c r="J253" s="8"/>
    </row>
    <row r="254" spans="1:10" x14ac:dyDescent="0.25">
      <c r="A254" s="9">
        <v>248</v>
      </c>
      <c r="B254" s="2">
        <v>3905</v>
      </c>
      <c r="C254" s="2">
        <v>1640</v>
      </c>
      <c r="D254" s="2">
        <v>4286</v>
      </c>
      <c r="E254" s="2">
        <v>1882</v>
      </c>
      <c r="F254" s="2">
        <f t="shared" si="26"/>
        <v>381</v>
      </c>
      <c r="G254" s="2">
        <f t="shared" si="27"/>
        <v>242</v>
      </c>
      <c r="H254" s="7"/>
      <c r="I254" s="7"/>
      <c r="J254" s="8"/>
    </row>
    <row r="255" spans="1:10" x14ac:dyDescent="0.25">
      <c r="A255" s="9">
        <v>251</v>
      </c>
      <c r="B255" s="2">
        <v>174900</v>
      </c>
      <c r="C255" s="2">
        <v>92318</v>
      </c>
      <c r="D255" s="2">
        <v>178222</v>
      </c>
      <c r="E255" s="2">
        <v>93911</v>
      </c>
      <c r="F255" s="2">
        <f t="shared" si="26"/>
        <v>3322</v>
      </c>
      <c r="G255" s="2">
        <f t="shared" si="27"/>
        <v>1593</v>
      </c>
      <c r="H255" s="7"/>
      <c r="I255" s="7"/>
      <c r="J255" s="8"/>
    </row>
    <row r="256" spans="1:10" x14ac:dyDescent="0.25">
      <c r="A256" s="9">
        <v>252</v>
      </c>
      <c r="B256" s="2">
        <v>24087</v>
      </c>
      <c r="C256" s="2">
        <v>42429</v>
      </c>
      <c r="D256" s="2">
        <v>24868</v>
      </c>
      <c r="E256" s="2">
        <v>45647</v>
      </c>
      <c r="F256" s="2">
        <f t="shared" si="26"/>
        <v>781</v>
      </c>
      <c r="G256" s="2">
        <f t="shared" si="27"/>
        <v>3218</v>
      </c>
      <c r="H256" s="7"/>
      <c r="I256" s="7"/>
      <c r="J256" s="8"/>
    </row>
    <row r="257" spans="1:10" x14ac:dyDescent="0.25">
      <c r="A257" s="9">
        <v>257</v>
      </c>
      <c r="B257" s="2">
        <v>20033</v>
      </c>
      <c r="C257" s="2">
        <v>8844</v>
      </c>
      <c r="D257" s="2">
        <v>20264</v>
      </c>
      <c r="E257" s="2">
        <v>8950</v>
      </c>
      <c r="F257" s="2">
        <f t="shared" si="26"/>
        <v>231</v>
      </c>
      <c r="G257" s="2">
        <f t="shared" si="27"/>
        <v>106</v>
      </c>
      <c r="H257" s="7"/>
      <c r="I257" s="7"/>
      <c r="J257" s="8"/>
    </row>
    <row r="258" spans="1:10" x14ac:dyDescent="0.25">
      <c r="A258" s="9">
        <v>258</v>
      </c>
      <c r="B258" s="2">
        <v>30892</v>
      </c>
      <c r="C258" s="2">
        <v>36177</v>
      </c>
      <c r="D258" s="2">
        <v>31453</v>
      </c>
      <c r="E258" s="2">
        <v>37174</v>
      </c>
      <c r="F258" s="2">
        <f t="shared" si="26"/>
        <v>561</v>
      </c>
      <c r="G258" s="2">
        <f t="shared" si="27"/>
        <v>997</v>
      </c>
      <c r="H258" s="7"/>
      <c r="I258" s="7"/>
      <c r="J258" s="8"/>
    </row>
    <row r="259" spans="1:10" x14ac:dyDescent="0.25">
      <c r="A259" s="9">
        <v>259</v>
      </c>
      <c r="B259" s="2">
        <v>1363</v>
      </c>
      <c r="C259" s="2">
        <v>550</v>
      </c>
      <c r="D259" s="2">
        <v>1707</v>
      </c>
      <c r="E259" s="2">
        <v>688</v>
      </c>
      <c r="F259" s="2">
        <f t="shared" si="26"/>
        <v>344</v>
      </c>
      <c r="G259" s="2">
        <f t="shared" si="27"/>
        <v>138</v>
      </c>
      <c r="H259" s="7"/>
      <c r="I259" s="7"/>
      <c r="J259" s="8"/>
    </row>
    <row r="260" spans="1:10" ht="15.75" thickBot="1" x14ac:dyDescent="0.3">
      <c r="A260" s="9">
        <v>261</v>
      </c>
      <c r="B260" s="2">
        <v>34758</v>
      </c>
      <c r="C260" s="2">
        <v>22121</v>
      </c>
      <c r="D260" s="2">
        <v>35260</v>
      </c>
      <c r="E260" s="2">
        <v>22288</v>
      </c>
      <c r="F260" s="2">
        <f t="shared" si="26"/>
        <v>502</v>
      </c>
      <c r="G260" s="2">
        <f t="shared" si="27"/>
        <v>167</v>
      </c>
      <c r="H260" s="7"/>
      <c r="I260" s="7"/>
      <c r="J260" s="13"/>
    </row>
    <row r="261" spans="1:10" ht="19.5" thickBot="1" x14ac:dyDescent="0.35">
      <c r="A261" s="17"/>
      <c r="B261" s="11"/>
      <c r="C261" s="11"/>
      <c r="D261" s="11"/>
      <c r="E261" s="20" t="s">
        <v>17</v>
      </c>
      <c r="F261" s="64">
        <f>SUM(F119:G260)</f>
        <v>78860</v>
      </c>
      <c r="G261" s="65"/>
      <c r="H261" s="12"/>
      <c r="I261" s="20" t="s">
        <v>18</v>
      </c>
      <c r="J261" s="15">
        <f>SUM(J120:J260)</f>
        <v>0</v>
      </c>
    </row>
    <row r="262" spans="1:10" ht="18.75" x14ac:dyDescent="0.3">
      <c r="A262" s="48"/>
      <c r="B262" s="49"/>
      <c r="C262" s="49"/>
      <c r="D262" s="49"/>
      <c r="E262" s="50"/>
      <c r="F262" s="51"/>
      <c r="G262" s="51"/>
      <c r="H262" s="52"/>
      <c r="I262" s="50"/>
      <c r="J262" s="53"/>
    </row>
    <row r="263" spans="1:10" ht="18.75" customHeight="1" x14ac:dyDescent="0.35">
      <c r="A263" s="68" t="s">
        <v>20</v>
      </c>
      <c r="B263" s="69"/>
      <c r="C263" s="69"/>
      <c r="D263" s="69"/>
      <c r="E263" s="69"/>
      <c r="F263" s="69"/>
      <c r="G263" s="69"/>
      <c r="H263" s="69"/>
      <c r="I263" s="69"/>
      <c r="J263" s="69"/>
    </row>
    <row r="264" spans="1:10" ht="15.75" x14ac:dyDescent="0.25">
      <c r="A264" s="63" t="s">
        <v>2</v>
      </c>
      <c r="B264" s="63" t="s">
        <v>33</v>
      </c>
      <c r="C264" s="63"/>
      <c r="D264" s="63" t="s">
        <v>35</v>
      </c>
      <c r="E264" s="63"/>
      <c r="F264" s="63" t="s">
        <v>5</v>
      </c>
      <c r="G264" s="63"/>
      <c r="H264" s="63" t="s">
        <v>4</v>
      </c>
      <c r="I264" s="63"/>
      <c r="J264" s="63" t="s">
        <v>6</v>
      </c>
    </row>
    <row r="265" spans="1:10" ht="15.75" x14ac:dyDescent="0.25">
      <c r="A265" s="63"/>
      <c r="B265" s="36" t="s">
        <v>0</v>
      </c>
      <c r="C265" s="36" t="s">
        <v>1</v>
      </c>
      <c r="D265" s="36" t="s">
        <v>0</v>
      </c>
      <c r="E265" s="36" t="s">
        <v>1</v>
      </c>
      <c r="F265" s="36" t="s">
        <v>0</v>
      </c>
      <c r="G265" s="36" t="s">
        <v>1</v>
      </c>
      <c r="H265" s="36" t="s">
        <v>0</v>
      </c>
      <c r="I265" s="36" t="s">
        <v>1</v>
      </c>
      <c r="J265" s="63"/>
    </row>
    <row r="266" spans="1:10" x14ac:dyDescent="0.25">
      <c r="A266" s="24" t="s">
        <v>42</v>
      </c>
      <c r="B266" s="2">
        <v>250887</v>
      </c>
      <c r="C266" s="2"/>
      <c r="D266" s="9">
        <v>303089</v>
      </c>
      <c r="E266" s="2"/>
      <c r="F266" s="2">
        <f>D266-B266</f>
        <v>52202</v>
      </c>
      <c r="G266" s="2"/>
      <c r="H266" s="2"/>
      <c r="I266" s="2"/>
      <c r="J266" s="2"/>
    </row>
    <row r="267" spans="1:10" ht="15.75" thickBot="1" x14ac:dyDescent="0.3">
      <c r="A267" s="24" t="s">
        <v>43</v>
      </c>
      <c r="B267" s="2">
        <v>12212</v>
      </c>
      <c r="C267" s="2"/>
      <c r="D267" s="9">
        <v>13292</v>
      </c>
      <c r="E267" s="2"/>
      <c r="F267" s="2">
        <f>(D267-B267)*60</f>
        <v>64800</v>
      </c>
      <c r="G267" s="2"/>
      <c r="H267" s="2"/>
      <c r="I267" s="2"/>
      <c r="J267" s="2"/>
    </row>
    <row r="268" spans="1:10" ht="19.5" thickBot="1" x14ac:dyDescent="0.35">
      <c r="A268" s="17"/>
      <c r="B268" s="11"/>
      <c r="C268" s="11"/>
      <c r="D268" s="11"/>
      <c r="E268" s="20" t="s">
        <v>17</v>
      </c>
      <c r="F268" s="70">
        <f>SUM(F266:G267)</f>
        <v>117002</v>
      </c>
      <c r="G268" s="71"/>
    </row>
    <row r="270" spans="1:10" x14ac:dyDescent="0.25">
      <c r="I270" s="22" t="s">
        <v>15</v>
      </c>
      <c r="J270" s="22" t="s">
        <v>16</v>
      </c>
    </row>
    <row r="271" spans="1:10" x14ac:dyDescent="0.25">
      <c r="H271" s="21" t="s">
        <v>14</v>
      </c>
      <c r="I271" s="46">
        <f>F261</f>
        <v>78860</v>
      </c>
      <c r="J271" s="33">
        <f>J261</f>
        <v>0</v>
      </c>
    </row>
    <row r="272" spans="1:10" x14ac:dyDescent="0.25">
      <c r="H272" s="21" t="s">
        <v>29</v>
      </c>
      <c r="I272" s="47">
        <f>F11</f>
        <v>345.14000000000101</v>
      </c>
      <c r="J272" s="33">
        <f>J11</f>
        <v>1384.011400000004</v>
      </c>
    </row>
    <row r="273" spans="8:10" x14ac:dyDescent="0.25">
      <c r="H273" s="21" t="s">
        <v>30</v>
      </c>
      <c r="I273" s="47">
        <f>F27</f>
        <v>5275.600000000004</v>
      </c>
      <c r="J273" s="33">
        <f>J27</f>
        <v>19906.208000000024</v>
      </c>
    </row>
    <row r="274" spans="8:10" x14ac:dyDescent="0.25">
      <c r="H274" s="21" t="s">
        <v>31</v>
      </c>
      <c r="I274" s="47">
        <f>F114</f>
        <v>10925.270000000004</v>
      </c>
      <c r="J274" s="33">
        <f>J114</f>
        <v>62601.797100000033</v>
      </c>
    </row>
    <row r="275" spans="8:10" x14ac:dyDescent="0.25">
      <c r="H275" s="21" t="s">
        <v>34</v>
      </c>
      <c r="I275" s="45">
        <v>493</v>
      </c>
      <c r="J275" s="33">
        <f>I275*5.73</f>
        <v>2824.8900000000003</v>
      </c>
    </row>
    <row r="276" spans="8:10" x14ac:dyDescent="0.25">
      <c r="H276" s="21" t="s">
        <v>21</v>
      </c>
      <c r="I276" s="58">
        <f>F268-SUM(I271:I275)</f>
        <v>21102.989999999991</v>
      </c>
      <c r="J276" s="57">
        <f>I276*5.73</f>
        <v>120920.13269999996</v>
      </c>
    </row>
    <row r="277" spans="8:10" ht="18.75" x14ac:dyDescent="0.3">
      <c r="H277" s="23" t="s">
        <v>19</v>
      </c>
      <c r="I277" s="25">
        <f>SUM(I271:I276)</f>
        <v>117002</v>
      </c>
      <c r="J277" s="34">
        <f>SUM(J271:J276)</f>
        <v>207637.0392</v>
      </c>
    </row>
    <row r="278" spans="8:10" x14ac:dyDescent="0.25">
      <c r="J278" s="33"/>
    </row>
    <row r="279" spans="8:10" ht="15.75" x14ac:dyDescent="0.25">
      <c r="H279" s="21" t="s">
        <v>22</v>
      </c>
      <c r="I279" s="26">
        <f>SUM(I272:I276)</f>
        <v>38142</v>
      </c>
      <c r="J279" s="35">
        <f>SUM(J272:J276)</f>
        <v>207637.0392</v>
      </c>
    </row>
    <row r="281" spans="8:10" ht="18.75" x14ac:dyDescent="0.3">
      <c r="H281" s="18" t="s">
        <v>44</v>
      </c>
      <c r="I281" s="56">
        <f>I276/I277</f>
        <v>0.18036435274610682</v>
      </c>
    </row>
    <row r="283" spans="8:10" x14ac:dyDescent="0.25">
      <c r="I283" s="40"/>
    </row>
    <row r="295" spans="14:14" x14ac:dyDescent="0.25">
      <c r="N295" s="41"/>
    </row>
    <row r="296" spans="14:14" x14ac:dyDescent="0.25">
      <c r="N296" s="41"/>
    </row>
  </sheetData>
  <sortState ref="A109:J251">
    <sortCondition ref="A109:A251"/>
  </sortState>
  <mergeCells count="40">
    <mergeCell ref="H117:I117"/>
    <mergeCell ref="J14:J15"/>
    <mergeCell ref="A2:A3"/>
    <mergeCell ref="B2:C2"/>
    <mergeCell ref="D2:E2"/>
    <mergeCell ref="F2:G2"/>
    <mergeCell ref="H2:I2"/>
    <mergeCell ref="F114:G114"/>
    <mergeCell ref="A263:J263"/>
    <mergeCell ref="F268:G268"/>
    <mergeCell ref="J30:J31"/>
    <mergeCell ref="A116:J116"/>
    <mergeCell ref="F261:G261"/>
    <mergeCell ref="J117:J118"/>
    <mergeCell ref="A264:A265"/>
    <mergeCell ref="B264:C264"/>
    <mergeCell ref="D264:E264"/>
    <mergeCell ref="F264:G264"/>
    <mergeCell ref="H264:I264"/>
    <mergeCell ref="J264:J265"/>
    <mergeCell ref="A117:A118"/>
    <mergeCell ref="B117:C117"/>
    <mergeCell ref="D117:E117"/>
    <mergeCell ref="F117:G117"/>
    <mergeCell ref="A1:J1"/>
    <mergeCell ref="A13:J13"/>
    <mergeCell ref="A29:J29"/>
    <mergeCell ref="A30:A31"/>
    <mergeCell ref="B30:C30"/>
    <mergeCell ref="D30:E30"/>
    <mergeCell ref="F30:G30"/>
    <mergeCell ref="H30:I30"/>
    <mergeCell ref="F11:G11"/>
    <mergeCell ref="F27:G27"/>
    <mergeCell ref="J2:J3"/>
    <mergeCell ref="A14:A15"/>
    <mergeCell ref="B14:C14"/>
    <mergeCell ref="D14:E14"/>
    <mergeCell ref="F14:G14"/>
    <mergeCell ref="H14:I14"/>
  </mergeCells>
  <conditionalFormatting sqref="M16:M26 M4:M10 A4:A10 M32:M89 M91:M105">
    <cfRule type="duplicateValues" dxfId="13" priority="28"/>
  </conditionalFormatting>
  <conditionalFormatting sqref="A16:A26 M16:M26 M32:M89 M91:M105">
    <cfRule type="duplicateValues" dxfId="12" priority="33"/>
  </conditionalFormatting>
  <conditionalFormatting sqref="A32:A89 M32:M89 M91:M105 A91:A113">
    <cfRule type="duplicateValues" dxfId="11" priority="2"/>
  </conditionalFormatting>
  <conditionalFormatting sqref="A119:A260 A90 M119:M263 M90 M266:M363">
    <cfRule type="duplicateValues" dxfId="10" priority="1"/>
  </conditionalFormatting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H17" sqref="H17"/>
    </sheetView>
  </sheetViews>
  <sheetFormatPr defaultRowHeight="15" x14ac:dyDescent="0.25"/>
  <cols>
    <col min="1" max="1" width="4" customWidth="1"/>
    <col min="2" max="2" width="6.5703125" customWidth="1"/>
    <col min="3" max="3" width="4.140625" customWidth="1"/>
    <col min="4" max="4" width="18" bestFit="1" customWidth="1"/>
  </cols>
  <sheetData>
    <row r="1" spans="1:4" x14ac:dyDescent="0.25">
      <c r="A1" t="s">
        <v>2</v>
      </c>
      <c r="B1" s="9">
        <v>2</v>
      </c>
      <c r="C1" s="39" t="s">
        <v>32</v>
      </c>
      <c r="D1" s="37">
        <v>223.47000000000003</v>
      </c>
    </row>
    <row r="2" spans="1:4" x14ac:dyDescent="0.25">
      <c r="A2" t="s">
        <v>2</v>
      </c>
      <c r="B2" s="9">
        <v>4</v>
      </c>
      <c r="C2" s="39" t="s">
        <v>32</v>
      </c>
      <c r="D2" s="38">
        <v>17.190000000000001</v>
      </c>
    </row>
    <row r="3" spans="1:4" x14ac:dyDescent="0.25">
      <c r="A3" t="s">
        <v>2</v>
      </c>
      <c r="B3" s="9">
        <v>5</v>
      </c>
      <c r="C3" s="39" t="s">
        <v>32</v>
      </c>
      <c r="D3" s="38">
        <v>17.190000000000001</v>
      </c>
    </row>
    <row r="4" spans="1:4" x14ac:dyDescent="0.25">
      <c r="A4" t="s">
        <v>2</v>
      </c>
      <c r="B4" s="9">
        <v>9</v>
      </c>
      <c r="C4" s="39" t="s">
        <v>32</v>
      </c>
      <c r="D4" s="38">
        <v>710.5200000000001</v>
      </c>
    </row>
    <row r="5" spans="1:4" x14ac:dyDescent="0.25">
      <c r="A5" t="s">
        <v>2</v>
      </c>
      <c r="B5" s="9">
        <v>15</v>
      </c>
      <c r="C5" s="39" t="s">
        <v>32</v>
      </c>
      <c r="D5" s="38">
        <v>12.03</v>
      </c>
    </row>
    <row r="6" spans="1:4" x14ac:dyDescent="0.25">
      <c r="A6" t="s">
        <v>2</v>
      </c>
      <c r="B6" s="9">
        <v>17</v>
      </c>
      <c r="C6" s="39" t="s">
        <v>32</v>
      </c>
      <c r="D6" s="38">
        <v>120.33000000000001</v>
      </c>
    </row>
    <row r="7" spans="1:4" x14ac:dyDescent="0.25">
      <c r="A7" t="s">
        <v>2</v>
      </c>
      <c r="B7" s="9">
        <v>22</v>
      </c>
      <c r="C7" s="39" t="s">
        <v>32</v>
      </c>
      <c r="D7" s="38">
        <v>509.97</v>
      </c>
    </row>
    <row r="8" spans="1:4" x14ac:dyDescent="0.25">
      <c r="A8" t="s">
        <v>2</v>
      </c>
      <c r="B8" s="9">
        <v>23</v>
      </c>
      <c r="C8" s="39" t="s">
        <v>32</v>
      </c>
      <c r="D8" s="38">
        <v>796.47</v>
      </c>
    </row>
    <row r="9" spans="1:4" x14ac:dyDescent="0.25">
      <c r="A9" t="s">
        <v>2</v>
      </c>
      <c r="B9" s="9">
        <v>24</v>
      </c>
      <c r="C9" s="39" t="s">
        <v>32</v>
      </c>
      <c r="D9" s="38">
        <v>830.85</v>
      </c>
    </row>
    <row r="10" spans="1:4" x14ac:dyDescent="0.25">
      <c r="A10" t="s">
        <v>2</v>
      </c>
      <c r="B10" s="9">
        <v>26</v>
      </c>
      <c r="C10" s="39" t="s">
        <v>32</v>
      </c>
      <c r="D10" s="38">
        <v>68.760000000000005</v>
      </c>
    </row>
    <row r="11" spans="1:4" x14ac:dyDescent="0.25">
      <c r="A11" t="s">
        <v>2</v>
      </c>
      <c r="B11" s="9">
        <v>27</v>
      </c>
      <c r="C11" s="39" t="s">
        <v>32</v>
      </c>
      <c r="D11" s="38">
        <v>1166.9099999999999</v>
      </c>
    </row>
    <row r="12" spans="1:4" x14ac:dyDescent="0.25">
      <c r="A12" t="s">
        <v>2</v>
      </c>
      <c r="B12" s="9">
        <v>30</v>
      </c>
      <c r="C12" s="39" t="s">
        <v>32</v>
      </c>
      <c r="D12" s="38">
        <v>5.73</v>
      </c>
    </row>
    <row r="13" spans="1:4" x14ac:dyDescent="0.25">
      <c r="A13" t="s">
        <v>2</v>
      </c>
      <c r="B13" s="9">
        <v>35</v>
      </c>
      <c r="C13" s="39" t="s">
        <v>32</v>
      </c>
      <c r="D13" s="38">
        <v>129.16</v>
      </c>
    </row>
    <row r="14" spans="1:4" x14ac:dyDescent="0.25">
      <c r="A14" t="s">
        <v>2</v>
      </c>
      <c r="B14" s="9">
        <v>37</v>
      </c>
      <c r="C14" s="39" t="s">
        <v>32</v>
      </c>
      <c r="D14" s="38">
        <v>1025.67</v>
      </c>
    </row>
    <row r="15" spans="1:4" x14ac:dyDescent="0.25">
      <c r="A15" t="s">
        <v>2</v>
      </c>
      <c r="B15" s="9">
        <v>39</v>
      </c>
      <c r="C15" s="39" t="s">
        <v>32</v>
      </c>
      <c r="D15" s="38">
        <v>1576.1000000000001</v>
      </c>
    </row>
    <row r="16" spans="1:4" x14ac:dyDescent="0.25">
      <c r="A16" t="s">
        <v>2</v>
      </c>
      <c r="B16" s="9">
        <v>50</v>
      </c>
      <c r="C16" s="39" t="s">
        <v>32</v>
      </c>
      <c r="D16" s="38">
        <v>2160.21</v>
      </c>
    </row>
    <row r="17" spans="1:4" x14ac:dyDescent="0.25">
      <c r="A17" t="s">
        <v>2</v>
      </c>
      <c r="B17" s="9">
        <v>51</v>
      </c>
      <c r="C17" s="39" t="s">
        <v>32</v>
      </c>
      <c r="D17" s="38">
        <v>636.03000000000009</v>
      </c>
    </row>
    <row r="18" spans="1:4" x14ac:dyDescent="0.25">
      <c r="A18" t="s">
        <v>2</v>
      </c>
      <c r="B18" s="9">
        <v>52</v>
      </c>
      <c r="C18" s="39" t="s">
        <v>32</v>
      </c>
      <c r="D18" s="38">
        <v>710.5200000000001</v>
      </c>
    </row>
    <row r="19" spans="1:4" x14ac:dyDescent="0.25">
      <c r="A19" t="s">
        <v>2</v>
      </c>
      <c r="B19" s="9">
        <v>58</v>
      </c>
      <c r="C19" s="39" t="s">
        <v>32</v>
      </c>
      <c r="D19" s="38">
        <v>103.14000000000001</v>
      </c>
    </row>
    <row r="20" spans="1:4" x14ac:dyDescent="0.25">
      <c r="A20" t="s">
        <v>2</v>
      </c>
      <c r="B20" s="9">
        <v>61</v>
      </c>
      <c r="C20" s="39" t="s">
        <v>32</v>
      </c>
      <c r="D20" s="38">
        <v>3718.7700000000004</v>
      </c>
    </row>
    <row r="21" spans="1:4" x14ac:dyDescent="0.25">
      <c r="A21" t="s">
        <v>2</v>
      </c>
      <c r="B21" s="9">
        <v>62</v>
      </c>
      <c r="C21" s="39" t="s">
        <v>32</v>
      </c>
      <c r="D21" s="38">
        <v>2442.7600000000002</v>
      </c>
    </row>
    <row r="22" spans="1:4" x14ac:dyDescent="0.25">
      <c r="A22" t="s">
        <v>2</v>
      </c>
      <c r="B22" s="9">
        <v>68</v>
      </c>
      <c r="C22" s="39" t="s">
        <v>32</v>
      </c>
      <c r="D22" s="38">
        <v>126.06</v>
      </c>
    </row>
    <row r="23" spans="1:4" x14ac:dyDescent="0.25">
      <c r="A23" t="s">
        <v>2</v>
      </c>
      <c r="B23" s="9">
        <v>69</v>
      </c>
      <c r="C23" s="39" t="s">
        <v>32</v>
      </c>
      <c r="D23" s="38">
        <v>196.05</v>
      </c>
    </row>
    <row r="24" spans="1:4" x14ac:dyDescent="0.25">
      <c r="A24" t="s">
        <v>2</v>
      </c>
      <c r="B24" s="9">
        <v>73</v>
      </c>
      <c r="C24" s="39" t="s">
        <v>32</v>
      </c>
      <c r="D24" s="38">
        <v>465.15999999999997</v>
      </c>
    </row>
    <row r="25" spans="1:4" x14ac:dyDescent="0.25">
      <c r="A25" t="s">
        <v>2</v>
      </c>
      <c r="B25" s="9">
        <v>76</v>
      </c>
      <c r="C25" s="39" t="s">
        <v>32</v>
      </c>
      <c r="D25" s="38">
        <v>257.85000000000002</v>
      </c>
    </row>
    <row r="26" spans="1:4" x14ac:dyDescent="0.25">
      <c r="A26" t="s">
        <v>2</v>
      </c>
      <c r="B26" s="9">
        <v>77</v>
      </c>
      <c r="C26" s="39" t="s">
        <v>32</v>
      </c>
      <c r="D26" s="38">
        <v>22.92</v>
      </c>
    </row>
    <row r="27" spans="1:4" x14ac:dyDescent="0.25">
      <c r="A27" t="s">
        <v>2</v>
      </c>
      <c r="B27" s="9">
        <v>79</v>
      </c>
      <c r="C27" s="39" t="s">
        <v>32</v>
      </c>
      <c r="D27" s="38">
        <v>4142.7900000000009</v>
      </c>
    </row>
    <row r="28" spans="1:4" x14ac:dyDescent="0.25">
      <c r="A28" t="s">
        <v>2</v>
      </c>
      <c r="B28" s="9">
        <v>84</v>
      </c>
      <c r="C28" s="39" t="s">
        <v>32</v>
      </c>
      <c r="D28" s="38">
        <v>1403.8500000000001</v>
      </c>
    </row>
    <row r="29" spans="1:4" x14ac:dyDescent="0.25">
      <c r="A29" t="s">
        <v>2</v>
      </c>
      <c r="B29" s="9">
        <v>85</v>
      </c>
      <c r="C29" s="39" t="s">
        <v>32</v>
      </c>
      <c r="D29" s="38">
        <v>57.300000000000004</v>
      </c>
    </row>
    <row r="30" spans="1:4" x14ac:dyDescent="0.25">
      <c r="A30" t="s">
        <v>2</v>
      </c>
      <c r="B30" s="9">
        <v>88</v>
      </c>
      <c r="C30" s="39" t="s">
        <v>32</v>
      </c>
      <c r="D30" s="38">
        <v>962.6400000000001</v>
      </c>
    </row>
    <row r="31" spans="1:4" x14ac:dyDescent="0.25">
      <c r="A31" t="s">
        <v>2</v>
      </c>
      <c r="B31" s="9">
        <v>89</v>
      </c>
      <c r="C31" s="39" t="s">
        <v>32</v>
      </c>
      <c r="D31" s="38">
        <v>1686.24</v>
      </c>
    </row>
    <row r="32" spans="1:4" x14ac:dyDescent="0.25">
      <c r="A32" t="s">
        <v>2</v>
      </c>
      <c r="B32" s="9">
        <v>92</v>
      </c>
      <c r="C32" s="39" t="s">
        <v>32</v>
      </c>
      <c r="D32" s="38">
        <v>464.13000000000005</v>
      </c>
    </row>
    <row r="33" spans="1:4" x14ac:dyDescent="0.25">
      <c r="A33" t="s">
        <v>2</v>
      </c>
      <c r="B33" s="9">
        <v>93</v>
      </c>
      <c r="C33" s="39" t="s">
        <v>32</v>
      </c>
      <c r="D33" s="38">
        <v>1329.3600000000001</v>
      </c>
    </row>
    <row r="34" spans="1:4" x14ac:dyDescent="0.25">
      <c r="A34" t="s">
        <v>2</v>
      </c>
      <c r="B34" s="9">
        <v>95</v>
      </c>
      <c r="C34" s="39" t="s">
        <v>32</v>
      </c>
      <c r="D34" s="38">
        <v>14955.300000000001</v>
      </c>
    </row>
    <row r="35" spans="1:4" x14ac:dyDescent="0.25">
      <c r="A35" t="s">
        <v>2</v>
      </c>
      <c r="B35" s="9">
        <v>96</v>
      </c>
      <c r="C35" s="39" t="s">
        <v>32</v>
      </c>
      <c r="D35" s="38">
        <v>17.190000000000001</v>
      </c>
    </row>
    <row r="36" spans="1:4" x14ac:dyDescent="0.25">
      <c r="A36" t="s">
        <v>2</v>
      </c>
      <c r="B36" s="9">
        <v>97</v>
      </c>
      <c r="C36" s="39" t="s">
        <v>32</v>
      </c>
      <c r="D36" s="38">
        <v>338.07000000000005</v>
      </c>
    </row>
    <row r="37" spans="1:4" x14ac:dyDescent="0.25">
      <c r="A37" t="s">
        <v>2</v>
      </c>
      <c r="B37" s="9">
        <v>98</v>
      </c>
      <c r="C37" s="39" t="s">
        <v>32</v>
      </c>
      <c r="D37" s="38">
        <v>1959.66</v>
      </c>
    </row>
    <row r="38" spans="1:4" x14ac:dyDescent="0.25">
      <c r="A38" t="s">
        <v>2</v>
      </c>
      <c r="B38" s="9">
        <v>103</v>
      </c>
      <c r="C38" s="39" t="s">
        <v>32</v>
      </c>
      <c r="D38" s="38">
        <v>2303.2200000000003</v>
      </c>
    </row>
    <row r="39" spans="1:4" x14ac:dyDescent="0.25">
      <c r="A39" t="s">
        <v>2</v>
      </c>
      <c r="B39" s="9">
        <v>108</v>
      </c>
      <c r="C39" s="39" t="s">
        <v>32</v>
      </c>
      <c r="D39" s="38">
        <v>3993.8100000000004</v>
      </c>
    </row>
    <row r="40" spans="1:4" x14ac:dyDescent="0.25">
      <c r="A40" t="s">
        <v>2</v>
      </c>
      <c r="B40" s="9">
        <v>115</v>
      </c>
      <c r="C40" s="39" t="s">
        <v>32</v>
      </c>
      <c r="D40" s="38">
        <v>4589.7300000000005</v>
      </c>
    </row>
    <row r="41" spans="1:4" x14ac:dyDescent="0.25">
      <c r="A41" t="s">
        <v>2</v>
      </c>
      <c r="B41" s="9">
        <v>120</v>
      </c>
      <c r="C41" s="39" t="s">
        <v>32</v>
      </c>
      <c r="D41" s="38">
        <v>985.56000000000006</v>
      </c>
    </row>
    <row r="42" spans="1:4" x14ac:dyDescent="0.25">
      <c r="A42" t="s">
        <v>2</v>
      </c>
      <c r="B42" s="9">
        <v>124</v>
      </c>
      <c r="C42" s="39" t="s">
        <v>32</v>
      </c>
      <c r="D42" s="38">
        <v>91.68</v>
      </c>
    </row>
    <row r="43" spans="1:4" x14ac:dyDescent="0.25">
      <c r="A43" t="s">
        <v>2</v>
      </c>
      <c r="B43" s="9">
        <v>131</v>
      </c>
      <c r="C43" s="39" t="s">
        <v>32</v>
      </c>
      <c r="D43" s="38">
        <v>366.72</v>
      </c>
    </row>
    <row r="44" spans="1:4" x14ac:dyDescent="0.25">
      <c r="A44" t="s">
        <v>2</v>
      </c>
      <c r="B44" s="9">
        <v>132</v>
      </c>
      <c r="C44" s="39" t="s">
        <v>32</v>
      </c>
      <c r="D44" s="38">
        <v>234.93</v>
      </c>
    </row>
    <row r="45" spans="1:4" x14ac:dyDescent="0.25">
      <c r="A45" t="s">
        <v>2</v>
      </c>
      <c r="B45" s="9">
        <v>133</v>
      </c>
      <c r="C45" s="39" t="s">
        <v>32</v>
      </c>
      <c r="D45" s="38">
        <v>773.55000000000007</v>
      </c>
    </row>
    <row r="46" spans="1:4" x14ac:dyDescent="0.25">
      <c r="A46" t="s">
        <v>2</v>
      </c>
      <c r="B46" s="9">
        <v>134</v>
      </c>
      <c r="C46" s="39" t="s">
        <v>32</v>
      </c>
      <c r="D46" s="38">
        <v>951.18000000000006</v>
      </c>
    </row>
    <row r="47" spans="1:4" x14ac:dyDescent="0.25">
      <c r="A47" t="s">
        <v>2</v>
      </c>
      <c r="B47" s="9">
        <v>135</v>
      </c>
      <c r="C47" s="39" t="s">
        <v>32</v>
      </c>
      <c r="D47" s="38">
        <v>40.11</v>
      </c>
    </row>
    <row r="48" spans="1:4" x14ac:dyDescent="0.25">
      <c r="A48" t="s">
        <v>2</v>
      </c>
      <c r="B48" s="9">
        <v>136</v>
      </c>
      <c r="C48" s="39" t="s">
        <v>32</v>
      </c>
      <c r="D48" s="38">
        <v>1759.1100000000001</v>
      </c>
    </row>
    <row r="49" spans="1:4" x14ac:dyDescent="0.25">
      <c r="A49" t="s">
        <v>2</v>
      </c>
      <c r="B49" s="9">
        <v>138</v>
      </c>
      <c r="C49" s="39" t="s">
        <v>32</v>
      </c>
      <c r="D49" s="38">
        <v>74.490000000000009</v>
      </c>
    </row>
    <row r="50" spans="1:4" x14ac:dyDescent="0.25">
      <c r="A50" t="s">
        <v>2</v>
      </c>
      <c r="B50" s="9">
        <v>139</v>
      </c>
      <c r="C50" s="39" t="s">
        <v>32</v>
      </c>
      <c r="D50" s="38">
        <v>120.33000000000001</v>
      </c>
    </row>
    <row r="51" spans="1:4" x14ac:dyDescent="0.25">
      <c r="A51" t="s">
        <v>2</v>
      </c>
      <c r="B51" s="9">
        <v>141</v>
      </c>
      <c r="C51" s="39" t="s">
        <v>32</v>
      </c>
      <c r="D51" s="38">
        <v>22.92</v>
      </c>
    </row>
    <row r="52" spans="1:4" x14ac:dyDescent="0.25">
      <c r="A52" t="s">
        <v>2</v>
      </c>
      <c r="B52" s="9">
        <v>142</v>
      </c>
      <c r="C52" s="39" t="s">
        <v>32</v>
      </c>
      <c r="D52" s="38">
        <v>124.30999999999999</v>
      </c>
    </row>
    <row r="53" spans="1:4" x14ac:dyDescent="0.25">
      <c r="A53" t="s">
        <v>2</v>
      </c>
      <c r="B53" s="9">
        <v>150</v>
      </c>
      <c r="C53" s="39" t="s">
        <v>32</v>
      </c>
      <c r="D53" s="38">
        <v>316.16000000000003</v>
      </c>
    </row>
    <row r="54" spans="1:4" x14ac:dyDescent="0.25">
      <c r="A54" t="s">
        <v>2</v>
      </c>
      <c r="B54" s="9">
        <v>152</v>
      </c>
      <c r="C54" s="39" t="s">
        <v>32</v>
      </c>
      <c r="D54" s="38">
        <v>264.65999999999997</v>
      </c>
    </row>
    <row r="55" spans="1:4" x14ac:dyDescent="0.25">
      <c r="A55" t="s">
        <v>2</v>
      </c>
      <c r="B55" s="9">
        <v>155</v>
      </c>
      <c r="C55" s="39" t="s">
        <v>32</v>
      </c>
      <c r="D55" s="38">
        <v>567.2700000000001</v>
      </c>
    </row>
    <row r="56" spans="1:4" x14ac:dyDescent="0.25">
      <c r="A56" t="s">
        <v>2</v>
      </c>
      <c r="B56" s="9">
        <v>157</v>
      </c>
      <c r="C56" s="39" t="s">
        <v>32</v>
      </c>
      <c r="D56" s="38">
        <v>2836.35</v>
      </c>
    </row>
    <row r="57" spans="1:4" x14ac:dyDescent="0.25">
      <c r="A57" t="s">
        <v>2</v>
      </c>
      <c r="B57" s="9">
        <v>160</v>
      </c>
      <c r="C57" s="39" t="s">
        <v>32</v>
      </c>
      <c r="D57" s="38">
        <v>733.44</v>
      </c>
    </row>
    <row r="58" spans="1:4" x14ac:dyDescent="0.25">
      <c r="A58" t="s">
        <v>2</v>
      </c>
      <c r="B58" s="9">
        <v>166</v>
      </c>
      <c r="C58" s="39" t="s">
        <v>32</v>
      </c>
      <c r="D58" s="38">
        <v>406.83000000000004</v>
      </c>
    </row>
    <row r="59" spans="1:4" x14ac:dyDescent="0.25">
      <c r="A59" t="s">
        <v>2</v>
      </c>
      <c r="B59" s="9">
        <v>168</v>
      </c>
      <c r="C59" s="39" t="s">
        <v>32</v>
      </c>
      <c r="D59" s="38">
        <v>74.490000000000009</v>
      </c>
    </row>
    <row r="60" spans="1:4" x14ac:dyDescent="0.25">
      <c r="A60" t="s">
        <v>2</v>
      </c>
      <c r="B60" s="9">
        <v>179</v>
      </c>
      <c r="C60" s="39" t="s">
        <v>32</v>
      </c>
      <c r="D60" s="38">
        <v>914.28</v>
      </c>
    </row>
    <row r="61" spans="1:4" x14ac:dyDescent="0.25">
      <c r="A61" t="s">
        <v>2</v>
      </c>
      <c r="B61" s="9">
        <v>181</v>
      </c>
      <c r="C61" s="39" t="s">
        <v>32</v>
      </c>
      <c r="D61" s="38">
        <v>1432.5</v>
      </c>
    </row>
    <row r="62" spans="1:4" x14ac:dyDescent="0.25">
      <c r="A62" t="s">
        <v>2</v>
      </c>
      <c r="B62" s="9">
        <v>187</v>
      </c>
      <c r="C62" s="39" t="s">
        <v>32</v>
      </c>
      <c r="D62" s="38">
        <v>509.97</v>
      </c>
    </row>
    <row r="63" spans="1:4" x14ac:dyDescent="0.25">
      <c r="A63" t="s">
        <v>2</v>
      </c>
      <c r="B63" s="24" t="s">
        <v>8</v>
      </c>
      <c r="C63" s="39" t="s">
        <v>32</v>
      </c>
      <c r="D63" s="38">
        <v>1925.2800000000002</v>
      </c>
    </row>
    <row r="64" spans="1:4" x14ac:dyDescent="0.25">
      <c r="A64" t="s">
        <v>2</v>
      </c>
      <c r="B64" s="9">
        <v>198</v>
      </c>
      <c r="C64" s="39" t="s">
        <v>32</v>
      </c>
      <c r="D64" s="38">
        <v>315.15000000000003</v>
      </c>
    </row>
    <row r="65" spans="1:4" x14ac:dyDescent="0.25">
      <c r="A65" t="s">
        <v>2</v>
      </c>
      <c r="B65" s="9">
        <v>207</v>
      </c>
      <c r="C65" s="39" t="s">
        <v>32</v>
      </c>
      <c r="D65" s="38">
        <v>80.22</v>
      </c>
    </row>
    <row r="66" spans="1:4" x14ac:dyDescent="0.25">
      <c r="A66" t="s">
        <v>2</v>
      </c>
      <c r="B66" s="9">
        <v>208</v>
      </c>
      <c r="C66" s="39" t="s">
        <v>32</v>
      </c>
      <c r="D66" s="38">
        <v>166.17000000000002</v>
      </c>
    </row>
    <row r="67" spans="1:4" x14ac:dyDescent="0.25">
      <c r="A67" t="s">
        <v>2</v>
      </c>
      <c r="B67" s="9">
        <v>209</v>
      </c>
      <c r="C67" s="39" t="s">
        <v>32</v>
      </c>
      <c r="D67" s="38">
        <v>85.95</v>
      </c>
    </row>
    <row r="68" spans="1:4" x14ac:dyDescent="0.25">
      <c r="A68" t="s">
        <v>2</v>
      </c>
      <c r="B68" s="9">
        <v>210</v>
      </c>
      <c r="C68" s="39" t="s">
        <v>32</v>
      </c>
      <c r="D68" s="38">
        <v>297.96000000000004</v>
      </c>
    </row>
    <row r="69" spans="1:4" x14ac:dyDescent="0.25">
      <c r="A69" t="s">
        <v>2</v>
      </c>
      <c r="B69" s="9">
        <v>211</v>
      </c>
      <c r="C69" s="39" t="s">
        <v>32</v>
      </c>
      <c r="D69" s="38">
        <v>79.040000000000006</v>
      </c>
    </row>
    <row r="70" spans="1:4" x14ac:dyDescent="0.25">
      <c r="A70" t="s">
        <v>2</v>
      </c>
      <c r="B70" s="9">
        <v>215</v>
      </c>
      <c r="C70" s="39" t="s">
        <v>32</v>
      </c>
      <c r="D70" s="38">
        <v>2779.05</v>
      </c>
    </row>
    <row r="71" spans="1:4" x14ac:dyDescent="0.25">
      <c r="A71" t="s">
        <v>2</v>
      </c>
      <c r="B71" s="9">
        <v>221</v>
      </c>
      <c r="C71" s="39" t="s">
        <v>32</v>
      </c>
      <c r="D71" s="38">
        <v>3013.98</v>
      </c>
    </row>
    <row r="72" spans="1:4" x14ac:dyDescent="0.25">
      <c r="A72" t="s">
        <v>2</v>
      </c>
      <c r="B72" s="9">
        <v>224</v>
      </c>
      <c r="C72" s="39" t="s">
        <v>32</v>
      </c>
      <c r="D72" s="38">
        <v>1008.48</v>
      </c>
    </row>
    <row r="73" spans="1:4" x14ac:dyDescent="0.25">
      <c r="A73" t="s">
        <v>2</v>
      </c>
      <c r="B73" s="9">
        <v>227</v>
      </c>
      <c r="C73" s="39" t="s">
        <v>32</v>
      </c>
      <c r="D73" s="38">
        <v>29.420000000000005</v>
      </c>
    </row>
    <row r="74" spans="1:4" x14ac:dyDescent="0.25">
      <c r="A74" t="s">
        <v>2</v>
      </c>
      <c r="B74" s="9">
        <v>233</v>
      </c>
      <c r="C74" s="39" t="s">
        <v>32</v>
      </c>
      <c r="D74" s="38">
        <v>1383.15</v>
      </c>
    </row>
    <row r="75" spans="1:4" x14ac:dyDescent="0.25">
      <c r="A75" t="s">
        <v>2</v>
      </c>
      <c r="B75" s="9">
        <v>234</v>
      </c>
      <c r="C75" s="39" t="s">
        <v>32</v>
      </c>
      <c r="D75" s="38">
        <v>2188.86</v>
      </c>
    </row>
    <row r="76" spans="1:4" x14ac:dyDescent="0.25">
      <c r="A76" t="s">
        <v>2</v>
      </c>
      <c r="B76" s="9">
        <v>239</v>
      </c>
      <c r="C76" s="39" t="s">
        <v>32</v>
      </c>
      <c r="D76" s="38">
        <v>4254.6099999999997</v>
      </c>
    </row>
    <row r="77" spans="1:4" x14ac:dyDescent="0.25">
      <c r="A77" t="s">
        <v>2</v>
      </c>
      <c r="B77" s="9">
        <v>241</v>
      </c>
      <c r="C77" s="39" t="s">
        <v>32</v>
      </c>
      <c r="D77" s="38">
        <v>1906.42</v>
      </c>
    </row>
    <row r="78" spans="1:4" x14ac:dyDescent="0.25">
      <c r="A78" t="s">
        <v>2</v>
      </c>
      <c r="B78" s="9">
        <v>247</v>
      </c>
      <c r="C78" s="39" t="s">
        <v>32</v>
      </c>
      <c r="D78" s="38">
        <v>183.36</v>
      </c>
    </row>
    <row r="79" spans="1:4" x14ac:dyDescent="0.25">
      <c r="A79" t="s">
        <v>2</v>
      </c>
      <c r="B79" s="9">
        <v>249</v>
      </c>
      <c r="C79" s="39" t="s">
        <v>32</v>
      </c>
      <c r="D79" s="38">
        <v>320.88</v>
      </c>
    </row>
    <row r="80" spans="1:4" x14ac:dyDescent="0.25">
      <c r="A80" t="s">
        <v>2</v>
      </c>
      <c r="B80" s="9">
        <v>253</v>
      </c>
      <c r="C80" s="39" t="s">
        <v>32</v>
      </c>
      <c r="D80" s="38">
        <v>206.28000000000003</v>
      </c>
    </row>
    <row r="81" spans="1:4" x14ac:dyDescent="0.25">
      <c r="A81" t="s">
        <v>2</v>
      </c>
      <c r="B81" s="9">
        <v>256</v>
      </c>
      <c r="C81" s="39" t="s">
        <v>32</v>
      </c>
      <c r="D81" s="38">
        <v>4750.17</v>
      </c>
    </row>
    <row r="82" spans="1:4" x14ac:dyDescent="0.25">
      <c r="A82" t="s">
        <v>2</v>
      </c>
      <c r="B82" s="9">
        <v>260</v>
      </c>
      <c r="C82" s="39" t="s">
        <v>32</v>
      </c>
      <c r="D82" s="38">
        <v>1527.81</v>
      </c>
    </row>
    <row r="83" spans="1:4" x14ac:dyDescent="0.25">
      <c r="A83" t="s">
        <v>2</v>
      </c>
      <c r="B83" s="9">
        <v>264</v>
      </c>
      <c r="C83" s="39" t="s">
        <v>32</v>
      </c>
      <c r="D83" s="38">
        <v>8709.6</v>
      </c>
    </row>
  </sheetData>
  <sortState ref="B1:C83">
    <sortCondition ref="B1:B83"/>
  </sortState>
  <conditionalFormatting sqref="B2:B83">
    <cfRule type="duplicateValues" dxfId="9" priority="2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>
      <selection activeCell="E22" sqref="E22"/>
    </sheetView>
  </sheetViews>
  <sheetFormatPr defaultRowHeight="15" x14ac:dyDescent="0.25"/>
  <cols>
    <col min="1" max="1" width="25.7109375" customWidth="1"/>
    <col min="2" max="8" width="8" customWidth="1"/>
    <col min="9" max="9" width="10.140625" bestFit="1" customWidth="1"/>
    <col min="10" max="10" width="18" bestFit="1" customWidth="1"/>
    <col min="13" max="15" width="0" hidden="1" customWidth="1"/>
  </cols>
  <sheetData>
    <row r="1" spans="1:15" ht="15.75" x14ac:dyDescent="0.25">
      <c r="A1" s="63" t="s">
        <v>2</v>
      </c>
      <c r="B1" s="63" t="s">
        <v>3</v>
      </c>
      <c r="C1" s="63"/>
      <c r="D1" s="63" t="s">
        <v>27</v>
      </c>
      <c r="E1" s="63"/>
      <c r="F1" s="63" t="s">
        <v>5</v>
      </c>
      <c r="G1" s="63"/>
      <c r="H1" s="63" t="s">
        <v>4</v>
      </c>
      <c r="I1" s="63"/>
      <c r="J1" s="63" t="s">
        <v>6</v>
      </c>
    </row>
    <row r="2" spans="1:15" ht="15.75" x14ac:dyDescent="0.25">
      <c r="A2" s="63"/>
      <c r="B2" s="36" t="s">
        <v>0</v>
      </c>
      <c r="C2" s="36" t="s">
        <v>1</v>
      </c>
      <c r="D2" s="36" t="s">
        <v>0</v>
      </c>
      <c r="E2" s="36" t="s">
        <v>1</v>
      </c>
      <c r="F2" s="36" t="s">
        <v>0</v>
      </c>
      <c r="G2" s="36" t="s">
        <v>1</v>
      </c>
      <c r="H2" s="36" t="s">
        <v>0</v>
      </c>
      <c r="I2" s="36" t="s">
        <v>1</v>
      </c>
      <c r="J2" s="63"/>
    </row>
    <row r="3" spans="1:15" ht="26.25" x14ac:dyDescent="0.4">
      <c r="A3" s="59" t="s">
        <v>26</v>
      </c>
      <c r="B3" s="60"/>
      <c r="C3" s="60"/>
      <c r="D3" s="60"/>
      <c r="E3" s="60"/>
      <c r="F3" s="60"/>
      <c r="G3" s="60"/>
      <c r="H3" s="60"/>
      <c r="I3" s="60"/>
      <c r="J3" s="61"/>
    </row>
    <row r="4" spans="1:15" x14ac:dyDescent="0.25">
      <c r="A4" s="4">
        <v>15</v>
      </c>
      <c r="B4" s="2">
        <v>216</v>
      </c>
      <c r="C4" s="2"/>
      <c r="D4" s="2">
        <v>219</v>
      </c>
      <c r="E4" s="2"/>
      <c r="F4" s="2">
        <f t="shared" ref="F4:F11" si="0">D4-B4</f>
        <v>3</v>
      </c>
      <c r="G4" s="2"/>
      <c r="H4" s="7">
        <v>4.01</v>
      </c>
      <c r="I4" s="7"/>
      <c r="J4" s="28">
        <f t="shared" ref="J4:J11" si="1">F4*H4+G4*I4</f>
        <v>12.03</v>
      </c>
      <c r="M4">
        <v>15</v>
      </c>
      <c r="N4">
        <v>219</v>
      </c>
    </row>
    <row r="5" spans="1:15" x14ac:dyDescent="0.25">
      <c r="A5" s="4">
        <v>27</v>
      </c>
      <c r="B5" s="2">
        <v>26514</v>
      </c>
      <c r="C5" s="2"/>
      <c r="D5" s="2">
        <v>26805</v>
      </c>
      <c r="E5" s="2"/>
      <c r="F5" s="2">
        <f t="shared" si="0"/>
        <v>291</v>
      </c>
      <c r="G5" s="2"/>
      <c r="H5" s="7">
        <v>4.01</v>
      </c>
      <c r="I5" s="7"/>
      <c r="J5" s="28">
        <f t="shared" si="1"/>
        <v>1166.9099999999999</v>
      </c>
      <c r="M5">
        <v>27</v>
      </c>
      <c r="N5">
        <v>26805</v>
      </c>
    </row>
    <row r="6" spans="1:15" x14ac:dyDescent="0.25">
      <c r="A6" s="4">
        <v>73</v>
      </c>
      <c r="B6" s="2">
        <v>1935</v>
      </c>
      <c r="C6" s="2"/>
      <c r="D6" s="2">
        <v>2051</v>
      </c>
      <c r="E6" s="2"/>
      <c r="F6" s="2">
        <f t="shared" si="0"/>
        <v>116</v>
      </c>
      <c r="G6" s="2"/>
      <c r="H6" s="7">
        <v>4.01</v>
      </c>
      <c r="I6" s="7"/>
      <c r="J6" s="28">
        <f t="shared" si="1"/>
        <v>465.15999999999997</v>
      </c>
      <c r="M6">
        <v>73</v>
      </c>
      <c r="N6">
        <v>2051</v>
      </c>
    </row>
    <row r="7" spans="1:15" x14ac:dyDescent="0.25">
      <c r="A7" s="4">
        <v>142</v>
      </c>
      <c r="B7" s="2">
        <v>834</v>
      </c>
      <c r="C7" s="2"/>
      <c r="D7" s="2">
        <v>865</v>
      </c>
      <c r="E7" s="2"/>
      <c r="F7" s="2">
        <f t="shared" si="0"/>
        <v>31</v>
      </c>
      <c r="G7" s="2"/>
      <c r="H7" s="7">
        <v>4.01</v>
      </c>
      <c r="I7" s="7"/>
      <c r="J7" s="28">
        <f t="shared" si="1"/>
        <v>124.30999999999999</v>
      </c>
      <c r="M7">
        <v>142</v>
      </c>
      <c r="N7">
        <v>865</v>
      </c>
    </row>
    <row r="8" spans="1:15" x14ac:dyDescent="0.25">
      <c r="A8" s="4">
        <v>152</v>
      </c>
      <c r="B8" s="2">
        <v>2010</v>
      </c>
      <c r="C8" s="2"/>
      <c r="D8" s="2">
        <v>2076</v>
      </c>
      <c r="E8" s="2"/>
      <c r="F8" s="2">
        <f t="shared" si="0"/>
        <v>66</v>
      </c>
      <c r="G8" s="2"/>
      <c r="H8" s="7">
        <v>4.01</v>
      </c>
      <c r="I8" s="7"/>
      <c r="J8" s="28">
        <f t="shared" si="1"/>
        <v>264.65999999999997</v>
      </c>
      <c r="M8">
        <v>152</v>
      </c>
      <c r="N8">
        <v>2076</v>
      </c>
    </row>
    <row r="9" spans="1:15" x14ac:dyDescent="0.25">
      <c r="A9" s="4">
        <v>179</v>
      </c>
      <c r="B9" s="2">
        <v>7854</v>
      </c>
      <c r="C9" s="2"/>
      <c r="D9" s="2">
        <v>8082</v>
      </c>
      <c r="E9" s="2"/>
      <c r="F9" s="2">
        <f t="shared" si="0"/>
        <v>228</v>
      </c>
      <c r="G9" s="2"/>
      <c r="H9" s="7">
        <v>4.01</v>
      </c>
      <c r="I9" s="7"/>
      <c r="J9" s="28">
        <f t="shared" si="1"/>
        <v>914.28</v>
      </c>
      <c r="M9">
        <v>179</v>
      </c>
      <c r="N9">
        <v>8082</v>
      </c>
    </row>
    <row r="10" spans="1:15" x14ac:dyDescent="0.25">
      <c r="A10" s="4">
        <v>239</v>
      </c>
      <c r="B10" s="2">
        <v>1424</v>
      </c>
      <c r="C10" s="2"/>
      <c r="D10" s="2">
        <v>2485</v>
      </c>
      <c r="E10" s="2"/>
      <c r="F10" s="2">
        <f t="shared" si="0"/>
        <v>1061</v>
      </c>
      <c r="G10" s="2"/>
      <c r="H10" s="7">
        <v>4.01</v>
      </c>
      <c r="I10" s="7"/>
      <c r="J10" s="28">
        <f t="shared" si="1"/>
        <v>4254.6099999999997</v>
      </c>
      <c r="M10">
        <v>239</v>
      </c>
      <c r="N10">
        <v>2485</v>
      </c>
    </row>
    <row r="11" spans="1:15" ht="15.75" thickBot="1" x14ac:dyDescent="0.3">
      <c r="A11" s="4">
        <v>260</v>
      </c>
      <c r="B11" s="2">
        <v>8007</v>
      </c>
      <c r="C11" s="2"/>
      <c r="D11" s="2">
        <v>8388</v>
      </c>
      <c r="E11" s="2"/>
      <c r="F11" s="2">
        <f t="shared" si="0"/>
        <v>381</v>
      </c>
      <c r="G11" s="2"/>
      <c r="H11" s="7">
        <v>4.01</v>
      </c>
      <c r="I11" s="7"/>
      <c r="J11" s="32">
        <f t="shared" si="1"/>
        <v>1527.81</v>
      </c>
      <c r="M11">
        <v>260</v>
      </c>
      <c r="N11">
        <v>8388</v>
      </c>
    </row>
    <row r="12" spans="1:15" ht="19.5" thickBot="1" x14ac:dyDescent="0.35">
      <c r="A12" s="14"/>
      <c r="B12" s="11"/>
      <c r="C12" s="11"/>
      <c r="D12" s="11"/>
      <c r="E12" s="20" t="s">
        <v>17</v>
      </c>
      <c r="F12" s="64">
        <f>SUM(F4:G11)</f>
        <v>2177</v>
      </c>
      <c r="G12" s="65"/>
      <c r="H12" s="12"/>
      <c r="I12" s="20" t="s">
        <v>18</v>
      </c>
      <c r="J12" s="29">
        <f>SUM(J4:J11)</f>
        <v>8729.7699999999986</v>
      </c>
    </row>
    <row r="13" spans="1:15" ht="26.25" x14ac:dyDescent="0.4">
      <c r="A13" s="59" t="s">
        <v>25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5" x14ac:dyDescent="0.25">
      <c r="A14" s="3">
        <v>35</v>
      </c>
      <c r="B14" s="2">
        <v>720</v>
      </c>
      <c r="C14" s="2">
        <v>488</v>
      </c>
      <c r="D14" s="2">
        <v>740</v>
      </c>
      <c r="E14" s="2">
        <v>509</v>
      </c>
      <c r="F14" s="2">
        <f t="shared" ref="F14:G24" si="2">D14-B14</f>
        <v>20</v>
      </c>
      <c r="G14" s="2">
        <f t="shared" si="2"/>
        <v>21</v>
      </c>
      <c r="H14" s="7">
        <v>4.6100000000000003</v>
      </c>
      <c r="I14" s="7">
        <v>1.76</v>
      </c>
      <c r="J14" s="28">
        <f>F14*H14+G14*I14</f>
        <v>129.16</v>
      </c>
      <c r="M14">
        <v>35</v>
      </c>
      <c r="N14">
        <v>740</v>
      </c>
      <c r="O14">
        <v>509</v>
      </c>
    </row>
    <row r="15" spans="1:15" x14ac:dyDescent="0.25">
      <c r="A15" s="3">
        <v>39</v>
      </c>
      <c r="B15" s="2">
        <v>5175</v>
      </c>
      <c r="C15" s="2">
        <v>1520</v>
      </c>
      <c r="D15" s="2">
        <v>5481</v>
      </c>
      <c r="E15" s="2">
        <v>1614</v>
      </c>
      <c r="F15" s="2">
        <f t="shared" si="2"/>
        <v>306</v>
      </c>
      <c r="G15" s="2">
        <f t="shared" si="2"/>
        <v>94</v>
      </c>
      <c r="H15" s="7">
        <v>4.6100000000000003</v>
      </c>
      <c r="I15" s="7">
        <v>1.76</v>
      </c>
      <c r="J15" s="28">
        <f t="shared" ref="J15:J24" si="3">F15*H15+G15*I15</f>
        <v>1576.1000000000001</v>
      </c>
      <c r="M15">
        <v>39</v>
      </c>
      <c r="N15">
        <v>5481</v>
      </c>
      <c r="O15">
        <v>1614</v>
      </c>
    </row>
    <row r="16" spans="1:15" x14ac:dyDescent="0.25">
      <c r="A16" s="3">
        <v>62</v>
      </c>
      <c r="B16" s="2">
        <v>22337</v>
      </c>
      <c r="C16" s="2">
        <v>11055</v>
      </c>
      <c r="D16" s="2">
        <v>22789</v>
      </c>
      <c r="E16" s="2">
        <v>11259</v>
      </c>
      <c r="F16" s="2">
        <f t="shared" si="2"/>
        <v>452</v>
      </c>
      <c r="G16" s="2">
        <f t="shared" si="2"/>
        <v>204</v>
      </c>
      <c r="H16" s="7">
        <v>4.6100000000000003</v>
      </c>
      <c r="I16" s="7">
        <v>1.76</v>
      </c>
      <c r="J16" s="28">
        <f t="shared" si="3"/>
        <v>2442.7600000000002</v>
      </c>
      <c r="M16">
        <v>62</v>
      </c>
      <c r="N16">
        <v>22789</v>
      </c>
      <c r="O16">
        <v>11259</v>
      </c>
    </row>
    <row r="17" spans="1:15" x14ac:dyDescent="0.25">
      <c r="A17" s="3">
        <v>69</v>
      </c>
      <c r="B17" s="2">
        <v>557</v>
      </c>
      <c r="C17" s="2">
        <v>216</v>
      </c>
      <c r="D17" s="2">
        <v>598</v>
      </c>
      <c r="E17" s="2">
        <v>220</v>
      </c>
      <c r="F17" s="2">
        <f t="shared" si="2"/>
        <v>41</v>
      </c>
      <c r="G17" s="2">
        <f t="shared" si="2"/>
        <v>4</v>
      </c>
      <c r="H17" s="7">
        <v>4.6100000000000003</v>
      </c>
      <c r="I17" s="7">
        <v>1.76</v>
      </c>
      <c r="J17" s="28">
        <f t="shared" si="3"/>
        <v>196.05</v>
      </c>
      <c r="M17">
        <v>69</v>
      </c>
      <c r="N17">
        <v>598</v>
      </c>
      <c r="O17">
        <v>220</v>
      </c>
    </row>
    <row r="18" spans="1:15" x14ac:dyDescent="0.25">
      <c r="A18" s="3">
        <v>89</v>
      </c>
      <c r="B18" s="2">
        <v>20550</v>
      </c>
      <c r="C18" s="2">
        <v>7261</v>
      </c>
      <c r="D18" s="2">
        <v>20886</v>
      </c>
      <c r="E18" s="2">
        <v>7339</v>
      </c>
      <c r="F18" s="2">
        <f t="shared" si="2"/>
        <v>336</v>
      </c>
      <c r="G18" s="2">
        <f t="shared" si="2"/>
        <v>78</v>
      </c>
      <c r="H18" s="7">
        <v>4.6100000000000003</v>
      </c>
      <c r="I18" s="7">
        <v>1.76</v>
      </c>
      <c r="J18" s="28">
        <f t="shared" si="3"/>
        <v>1686.24</v>
      </c>
      <c r="M18">
        <v>89</v>
      </c>
      <c r="N18">
        <v>20886</v>
      </c>
      <c r="O18">
        <v>7339</v>
      </c>
    </row>
    <row r="19" spans="1:15" x14ac:dyDescent="0.25">
      <c r="A19" s="3">
        <v>103</v>
      </c>
      <c r="B19" s="2">
        <v>17132</v>
      </c>
      <c r="C19" s="2">
        <v>7370</v>
      </c>
      <c r="D19" s="2">
        <v>17590</v>
      </c>
      <c r="E19" s="2">
        <v>7479</v>
      </c>
      <c r="F19" s="2">
        <f t="shared" si="2"/>
        <v>458</v>
      </c>
      <c r="G19" s="2">
        <f t="shared" si="2"/>
        <v>109</v>
      </c>
      <c r="H19" s="7">
        <v>4.6100000000000003</v>
      </c>
      <c r="I19" s="7">
        <v>1.76</v>
      </c>
      <c r="J19" s="28">
        <f t="shared" si="3"/>
        <v>2303.2200000000003</v>
      </c>
      <c r="M19">
        <v>103</v>
      </c>
      <c r="N19">
        <v>17590</v>
      </c>
      <c r="O19">
        <v>7479</v>
      </c>
    </row>
    <row r="20" spans="1:15" x14ac:dyDescent="0.25">
      <c r="A20" s="3">
        <v>150</v>
      </c>
      <c r="B20" s="2">
        <v>215</v>
      </c>
      <c r="C20" s="2">
        <v>58</v>
      </c>
      <c r="D20" s="2">
        <v>279</v>
      </c>
      <c r="E20" s="2">
        <v>70</v>
      </c>
      <c r="F20" s="2">
        <f t="shared" si="2"/>
        <v>64</v>
      </c>
      <c r="G20" s="2">
        <f t="shared" si="2"/>
        <v>12</v>
      </c>
      <c r="H20" s="7">
        <v>4.6100000000000003</v>
      </c>
      <c r="I20" s="7">
        <v>1.76</v>
      </c>
      <c r="J20" s="28">
        <f t="shared" si="3"/>
        <v>316.16000000000003</v>
      </c>
      <c r="M20">
        <v>150</v>
      </c>
      <c r="N20">
        <v>279</v>
      </c>
      <c r="O20">
        <v>70</v>
      </c>
    </row>
    <row r="21" spans="1:15" x14ac:dyDescent="0.25">
      <c r="A21" s="3">
        <v>211</v>
      </c>
      <c r="B21" s="2">
        <v>11031</v>
      </c>
      <c r="C21" s="2">
        <v>4684</v>
      </c>
      <c r="D21" s="2">
        <v>11047</v>
      </c>
      <c r="E21" s="2">
        <v>4687</v>
      </c>
      <c r="F21" s="2">
        <f t="shared" si="2"/>
        <v>16</v>
      </c>
      <c r="G21" s="2">
        <f t="shared" si="2"/>
        <v>3</v>
      </c>
      <c r="H21" s="7">
        <v>4.6100000000000003</v>
      </c>
      <c r="I21" s="7">
        <v>1.76</v>
      </c>
      <c r="J21" s="28">
        <f t="shared" si="3"/>
        <v>79.040000000000006</v>
      </c>
      <c r="M21">
        <v>211</v>
      </c>
      <c r="N21">
        <v>11047</v>
      </c>
      <c r="O21">
        <v>4687</v>
      </c>
    </row>
    <row r="22" spans="1:15" x14ac:dyDescent="0.25">
      <c r="A22" s="3">
        <v>227</v>
      </c>
      <c r="B22" s="2">
        <v>1884</v>
      </c>
      <c r="C22" s="2">
        <v>768</v>
      </c>
      <c r="D22" s="2">
        <v>1890</v>
      </c>
      <c r="E22" s="2">
        <v>769</v>
      </c>
      <c r="F22" s="2">
        <f t="shared" si="2"/>
        <v>6</v>
      </c>
      <c r="G22" s="2">
        <f t="shared" si="2"/>
        <v>1</v>
      </c>
      <c r="H22" s="7">
        <v>4.6100000000000003</v>
      </c>
      <c r="I22" s="7">
        <v>1.76</v>
      </c>
      <c r="J22" s="28">
        <f t="shared" si="3"/>
        <v>29.420000000000005</v>
      </c>
      <c r="M22">
        <v>227</v>
      </c>
      <c r="N22">
        <v>1890</v>
      </c>
      <c r="O22">
        <v>769</v>
      </c>
    </row>
    <row r="23" spans="1:15" x14ac:dyDescent="0.25">
      <c r="A23" s="3">
        <v>233</v>
      </c>
      <c r="B23" s="2">
        <v>8290</v>
      </c>
      <c r="C23" s="2">
        <v>2785</v>
      </c>
      <c r="D23" s="2">
        <v>8553</v>
      </c>
      <c r="E23" s="2">
        <v>2882</v>
      </c>
      <c r="F23" s="2">
        <f t="shared" si="2"/>
        <v>263</v>
      </c>
      <c r="G23" s="2">
        <f t="shared" si="2"/>
        <v>97</v>
      </c>
      <c r="H23" s="7">
        <v>4.6100000000000003</v>
      </c>
      <c r="I23" s="7">
        <v>1.76</v>
      </c>
      <c r="J23" s="28">
        <f t="shared" si="3"/>
        <v>1383.15</v>
      </c>
      <c r="M23">
        <v>233</v>
      </c>
      <c r="N23">
        <v>8553</v>
      </c>
      <c r="O23">
        <v>2882</v>
      </c>
    </row>
    <row r="24" spans="1:15" ht="15.75" thickBot="1" x14ac:dyDescent="0.3">
      <c r="A24" s="3">
        <v>241</v>
      </c>
      <c r="B24" s="2">
        <v>121784</v>
      </c>
      <c r="C24" s="2">
        <v>57118</v>
      </c>
      <c r="D24" s="2">
        <v>122146</v>
      </c>
      <c r="E24" s="2">
        <v>57253</v>
      </c>
      <c r="F24" s="2">
        <f t="shared" si="2"/>
        <v>362</v>
      </c>
      <c r="G24" s="2">
        <f t="shared" si="2"/>
        <v>135</v>
      </c>
      <c r="H24" s="7">
        <v>4.6100000000000003</v>
      </c>
      <c r="I24" s="7">
        <v>1.76</v>
      </c>
      <c r="J24" s="32">
        <f t="shared" si="3"/>
        <v>1906.42</v>
      </c>
      <c r="M24">
        <v>241</v>
      </c>
      <c r="N24">
        <v>122146</v>
      </c>
      <c r="O24">
        <v>57253</v>
      </c>
    </row>
    <row r="25" spans="1:15" ht="19.5" thickBot="1" x14ac:dyDescent="0.35">
      <c r="A25" s="16"/>
      <c r="B25" s="11"/>
      <c r="C25" s="11"/>
      <c r="D25" s="11"/>
      <c r="E25" s="20" t="s">
        <v>17</v>
      </c>
      <c r="F25" s="64">
        <f>SUM(F14:G24)</f>
        <v>3082</v>
      </c>
      <c r="G25" s="65"/>
      <c r="H25" s="12"/>
      <c r="I25" s="20" t="s">
        <v>18</v>
      </c>
      <c r="J25" s="29">
        <f>SUM(J14:J24)</f>
        <v>12047.720000000001</v>
      </c>
    </row>
    <row r="26" spans="1:15" ht="26.25" x14ac:dyDescent="0.4">
      <c r="A26" s="59" t="s">
        <v>13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5" x14ac:dyDescent="0.25">
      <c r="A27" s="2">
        <v>2</v>
      </c>
      <c r="B27" s="2">
        <v>1750</v>
      </c>
      <c r="C27" s="2"/>
      <c r="D27" s="2">
        <v>1789</v>
      </c>
      <c r="E27" s="2"/>
      <c r="F27" s="2">
        <f t="shared" ref="F27:F52" si="4">D27-B27</f>
        <v>39</v>
      </c>
      <c r="G27" s="2"/>
      <c r="H27" s="7">
        <v>5.73</v>
      </c>
      <c r="I27" s="7"/>
      <c r="J27" s="30">
        <f t="shared" ref="J27:J58" si="5">F27*H27+G27*I27</f>
        <v>223.47000000000003</v>
      </c>
      <c r="M27">
        <v>2</v>
      </c>
      <c r="N27">
        <v>1789</v>
      </c>
    </row>
    <row r="28" spans="1:15" x14ac:dyDescent="0.25">
      <c r="A28" s="2">
        <v>4</v>
      </c>
      <c r="B28" s="2">
        <v>613</v>
      </c>
      <c r="C28" s="2"/>
      <c r="D28" s="2">
        <v>616</v>
      </c>
      <c r="E28" s="2"/>
      <c r="F28" s="2">
        <f t="shared" si="4"/>
        <v>3</v>
      </c>
      <c r="G28" s="2"/>
      <c r="H28" s="7">
        <v>5.73</v>
      </c>
      <c r="I28" s="7"/>
      <c r="J28" s="30">
        <f t="shared" si="5"/>
        <v>17.190000000000001</v>
      </c>
      <c r="M28">
        <v>4</v>
      </c>
      <c r="N28">
        <v>616</v>
      </c>
    </row>
    <row r="29" spans="1:15" x14ac:dyDescent="0.25">
      <c r="A29" s="2">
        <v>5</v>
      </c>
      <c r="B29" s="2">
        <v>357</v>
      </c>
      <c r="C29" s="2"/>
      <c r="D29" s="2">
        <v>360</v>
      </c>
      <c r="E29" s="2"/>
      <c r="F29" s="2">
        <f t="shared" si="4"/>
        <v>3</v>
      </c>
      <c r="G29" s="2"/>
      <c r="H29" s="7">
        <v>5.73</v>
      </c>
      <c r="I29" s="7"/>
      <c r="J29" s="30">
        <f t="shared" si="5"/>
        <v>17.190000000000001</v>
      </c>
      <c r="M29">
        <v>5</v>
      </c>
      <c r="N29">
        <v>360</v>
      </c>
    </row>
    <row r="30" spans="1:15" x14ac:dyDescent="0.25">
      <c r="A30" s="5" t="s">
        <v>12</v>
      </c>
      <c r="B30" s="2">
        <v>0</v>
      </c>
      <c r="C30" s="2"/>
      <c r="D30" s="2">
        <v>0</v>
      </c>
      <c r="E30" s="2"/>
      <c r="F30" s="2">
        <f t="shared" si="4"/>
        <v>0</v>
      </c>
      <c r="G30" s="2"/>
      <c r="H30" s="7">
        <v>5.73</v>
      </c>
      <c r="I30" s="7"/>
      <c r="J30" s="30">
        <f t="shared" si="5"/>
        <v>0</v>
      </c>
      <c r="M30">
        <v>6.1</v>
      </c>
      <c r="N30">
        <v>0</v>
      </c>
    </row>
    <row r="31" spans="1:15" x14ac:dyDescent="0.25">
      <c r="A31" s="2">
        <v>9</v>
      </c>
      <c r="B31" s="2">
        <v>9007</v>
      </c>
      <c r="C31" s="2"/>
      <c r="D31" s="2">
        <v>9131</v>
      </c>
      <c r="E31" s="2"/>
      <c r="F31" s="2">
        <f t="shared" si="4"/>
        <v>124</v>
      </c>
      <c r="G31" s="2"/>
      <c r="H31" s="7">
        <v>5.73</v>
      </c>
      <c r="I31" s="7"/>
      <c r="J31" s="30">
        <f t="shared" si="5"/>
        <v>710.5200000000001</v>
      </c>
      <c r="M31">
        <v>9</v>
      </c>
      <c r="N31">
        <v>9131</v>
      </c>
    </row>
    <row r="32" spans="1:15" x14ac:dyDescent="0.25">
      <c r="A32" s="2">
        <v>17</v>
      </c>
      <c r="B32" s="2">
        <v>528</v>
      </c>
      <c r="C32" s="2"/>
      <c r="D32" s="2">
        <v>549</v>
      </c>
      <c r="E32" s="2"/>
      <c r="F32" s="2">
        <f t="shared" si="4"/>
        <v>21</v>
      </c>
      <c r="G32" s="2"/>
      <c r="H32" s="7">
        <v>5.73</v>
      </c>
      <c r="I32" s="7"/>
      <c r="J32" s="30">
        <f t="shared" si="5"/>
        <v>120.33000000000001</v>
      </c>
      <c r="M32">
        <v>17</v>
      </c>
      <c r="N32">
        <v>549</v>
      </c>
    </row>
    <row r="33" spans="1:14" x14ac:dyDescent="0.25">
      <c r="A33" s="2">
        <v>18</v>
      </c>
      <c r="B33" s="2">
        <v>0</v>
      </c>
      <c r="C33" s="2"/>
      <c r="D33" s="2">
        <v>0</v>
      </c>
      <c r="E33" s="2"/>
      <c r="F33" s="2">
        <f t="shared" si="4"/>
        <v>0</v>
      </c>
      <c r="G33" s="2"/>
      <c r="H33" s="7">
        <v>5.73</v>
      </c>
      <c r="I33" s="7"/>
      <c r="J33" s="30">
        <f t="shared" si="5"/>
        <v>0</v>
      </c>
      <c r="M33">
        <v>18</v>
      </c>
      <c r="N33">
        <v>0</v>
      </c>
    </row>
    <row r="34" spans="1:14" x14ac:dyDescent="0.25">
      <c r="A34" s="2">
        <v>22</v>
      </c>
      <c r="B34" s="2">
        <v>89</v>
      </c>
      <c r="C34" s="2"/>
      <c r="D34" s="2">
        <v>178</v>
      </c>
      <c r="E34" s="2"/>
      <c r="F34" s="2">
        <f t="shared" si="4"/>
        <v>89</v>
      </c>
      <c r="G34" s="2"/>
      <c r="H34" s="7">
        <v>5.73</v>
      </c>
      <c r="I34" s="7"/>
      <c r="J34" s="30">
        <f t="shared" si="5"/>
        <v>509.97</v>
      </c>
      <c r="M34">
        <v>22</v>
      </c>
      <c r="N34">
        <v>178</v>
      </c>
    </row>
    <row r="35" spans="1:14" x14ac:dyDescent="0.25">
      <c r="A35" s="2">
        <v>23</v>
      </c>
      <c r="B35" s="2">
        <v>1940</v>
      </c>
      <c r="C35" s="2"/>
      <c r="D35" s="2">
        <v>2079</v>
      </c>
      <c r="E35" s="2"/>
      <c r="F35" s="2">
        <f t="shared" si="4"/>
        <v>139</v>
      </c>
      <c r="G35" s="2"/>
      <c r="H35" s="7">
        <v>5.73</v>
      </c>
      <c r="I35" s="7"/>
      <c r="J35" s="30">
        <f t="shared" si="5"/>
        <v>796.47</v>
      </c>
      <c r="M35">
        <v>23</v>
      </c>
      <c r="N35">
        <v>2079</v>
      </c>
    </row>
    <row r="36" spans="1:14" x14ac:dyDescent="0.25">
      <c r="A36" s="2">
        <v>24</v>
      </c>
      <c r="B36" s="2">
        <v>616</v>
      </c>
      <c r="C36" s="2"/>
      <c r="D36" s="2">
        <v>761</v>
      </c>
      <c r="E36" s="2"/>
      <c r="F36" s="2">
        <f t="shared" si="4"/>
        <v>145</v>
      </c>
      <c r="G36" s="2"/>
      <c r="H36" s="7">
        <v>5.73</v>
      </c>
      <c r="I36" s="7"/>
      <c r="J36" s="30">
        <f t="shared" si="5"/>
        <v>830.85</v>
      </c>
      <c r="M36">
        <v>24</v>
      </c>
      <c r="N36">
        <v>761</v>
      </c>
    </row>
    <row r="37" spans="1:14" x14ac:dyDescent="0.25">
      <c r="A37" s="2">
        <v>26</v>
      </c>
      <c r="B37" s="2">
        <v>813</v>
      </c>
      <c r="C37" s="2"/>
      <c r="D37" s="2">
        <v>825</v>
      </c>
      <c r="E37" s="2"/>
      <c r="F37" s="2">
        <f t="shared" si="4"/>
        <v>12</v>
      </c>
      <c r="G37" s="2"/>
      <c r="H37" s="7">
        <v>5.73</v>
      </c>
      <c r="I37" s="7"/>
      <c r="J37" s="30">
        <f t="shared" si="5"/>
        <v>68.760000000000005</v>
      </c>
      <c r="M37">
        <v>26</v>
      </c>
      <c r="N37">
        <v>825</v>
      </c>
    </row>
    <row r="38" spans="1:14" x14ac:dyDescent="0.25">
      <c r="A38" s="2">
        <v>30</v>
      </c>
      <c r="B38" s="2">
        <v>13</v>
      </c>
      <c r="C38" s="2"/>
      <c r="D38" s="2">
        <v>14</v>
      </c>
      <c r="E38" s="2"/>
      <c r="F38" s="2">
        <f t="shared" si="4"/>
        <v>1</v>
      </c>
      <c r="G38" s="2"/>
      <c r="H38" s="7">
        <v>5.73</v>
      </c>
      <c r="I38" s="7"/>
      <c r="J38" s="30">
        <f t="shared" si="5"/>
        <v>5.73</v>
      </c>
      <c r="M38">
        <v>30</v>
      </c>
      <c r="N38">
        <v>14</v>
      </c>
    </row>
    <row r="39" spans="1:14" x14ac:dyDescent="0.25">
      <c r="A39" s="2">
        <v>31</v>
      </c>
      <c r="B39" s="2">
        <v>139</v>
      </c>
      <c r="C39" s="2"/>
      <c r="D39" s="2">
        <v>139</v>
      </c>
      <c r="E39" s="2"/>
      <c r="F39" s="2">
        <f t="shared" si="4"/>
        <v>0</v>
      </c>
      <c r="G39" s="2"/>
      <c r="H39" s="7">
        <v>5.73</v>
      </c>
      <c r="I39" s="7"/>
      <c r="J39" s="30">
        <f t="shared" si="5"/>
        <v>0</v>
      </c>
      <c r="M39">
        <v>31</v>
      </c>
      <c r="N39">
        <v>139</v>
      </c>
    </row>
    <row r="40" spans="1:14" x14ac:dyDescent="0.25">
      <c r="A40" s="2">
        <v>32</v>
      </c>
      <c r="B40" s="2">
        <v>1</v>
      </c>
      <c r="C40" s="2"/>
      <c r="D40" s="2">
        <v>1</v>
      </c>
      <c r="E40" s="2"/>
      <c r="F40" s="2">
        <f t="shared" si="4"/>
        <v>0</v>
      </c>
      <c r="G40" s="2"/>
      <c r="H40" s="7">
        <v>5.73</v>
      </c>
      <c r="I40" s="7"/>
      <c r="J40" s="30">
        <f t="shared" si="5"/>
        <v>0</v>
      </c>
      <c r="M40">
        <v>32</v>
      </c>
      <c r="N40">
        <v>1</v>
      </c>
    </row>
    <row r="41" spans="1:14" x14ac:dyDescent="0.25">
      <c r="A41" s="2">
        <v>37</v>
      </c>
      <c r="B41" s="2">
        <v>14147</v>
      </c>
      <c r="C41" s="2"/>
      <c r="D41" s="2">
        <v>14326</v>
      </c>
      <c r="E41" s="2"/>
      <c r="F41" s="2">
        <f t="shared" si="4"/>
        <v>179</v>
      </c>
      <c r="G41" s="2"/>
      <c r="H41" s="7">
        <v>5.73</v>
      </c>
      <c r="I41" s="7"/>
      <c r="J41" s="30">
        <f t="shared" si="5"/>
        <v>1025.67</v>
      </c>
      <c r="M41">
        <v>37</v>
      </c>
      <c r="N41">
        <v>14326</v>
      </c>
    </row>
    <row r="42" spans="1:14" x14ac:dyDescent="0.25">
      <c r="A42" s="2">
        <v>40</v>
      </c>
      <c r="B42" s="2">
        <v>47</v>
      </c>
      <c r="C42" s="2"/>
      <c r="D42" s="2">
        <v>47</v>
      </c>
      <c r="E42" s="2"/>
      <c r="F42" s="2">
        <f t="shared" si="4"/>
        <v>0</v>
      </c>
      <c r="G42" s="2"/>
      <c r="H42" s="7">
        <v>5.73</v>
      </c>
      <c r="I42" s="7"/>
      <c r="J42" s="30">
        <f t="shared" si="5"/>
        <v>0</v>
      </c>
      <c r="M42">
        <v>40</v>
      </c>
      <c r="N42">
        <v>47</v>
      </c>
    </row>
    <row r="43" spans="1:14" x14ac:dyDescent="0.25">
      <c r="A43" s="2">
        <v>50</v>
      </c>
      <c r="B43" s="2">
        <v>5875</v>
      </c>
      <c r="C43" s="2"/>
      <c r="D43" s="2">
        <v>6252</v>
      </c>
      <c r="E43" s="2"/>
      <c r="F43" s="2">
        <f t="shared" si="4"/>
        <v>377</v>
      </c>
      <c r="G43" s="2"/>
      <c r="H43" s="7">
        <v>5.73</v>
      </c>
      <c r="I43" s="7"/>
      <c r="J43" s="30">
        <f t="shared" si="5"/>
        <v>2160.21</v>
      </c>
      <c r="M43">
        <v>50</v>
      </c>
      <c r="N43">
        <v>6252</v>
      </c>
    </row>
    <row r="44" spans="1:14" x14ac:dyDescent="0.25">
      <c r="A44" s="2">
        <v>51</v>
      </c>
      <c r="B44" s="2">
        <v>1956</v>
      </c>
      <c r="C44" s="2"/>
      <c r="D44" s="2">
        <v>2067</v>
      </c>
      <c r="E44" s="2"/>
      <c r="F44" s="2">
        <f t="shared" si="4"/>
        <v>111</v>
      </c>
      <c r="G44" s="2"/>
      <c r="H44" s="7">
        <v>5.73</v>
      </c>
      <c r="I44" s="7"/>
      <c r="J44" s="30">
        <f t="shared" si="5"/>
        <v>636.03000000000009</v>
      </c>
      <c r="M44">
        <v>51</v>
      </c>
      <c r="N44">
        <v>2067</v>
      </c>
    </row>
    <row r="45" spans="1:14" x14ac:dyDescent="0.25">
      <c r="A45" s="2">
        <v>52</v>
      </c>
      <c r="B45" s="2">
        <v>11579</v>
      </c>
      <c r="C45" s="2"/>
      <c r="D45" s="2">
        <v>11703</v>
      </c>
      <c r="E45" s="2"/>
      <c r="F45" s="2">
        <f t="shared" si="4"/>
        <v>124</v>
      </c>
      <c r="G45" s="2"/>
      <c r="H45" s="7">
        <v>5.73</v>
      </c>
      <c r="I45" s="7"/>
      <c r="J45" s="30">
        <f t="shared" si="5"/>
        <v>710.5200000000001</v>
      </c>
      <c r="M45">
        <v>52</v>
      </c>
      <c r="N45">
        <v>11703</v>
      </c>
    </row>
    <row r="46" spans="1:14" x14ac:dyDescent="0.25">
      <c r="A46" s="2">
        <v>56</v>
      </c>
      <c r="B46" s="2">
        <v>45</v>
      </c>
      <c r="C46" s="2"/>
      <c r="D46" s="2">
        <v>45</v>
      </c>
      <c r="E46" s="2"/>
      <c r="F46" s="2">
        <f t="shared" si="4"/>
        <v>0</v>
      </c>
      <c r="G46" s="2"/>
      <c r="H46" s="7">
        <v>5.73</v>
      </c>
      <c r="I46" s="7"/>
      <c r="J46" s="30">
        <f t="shared" si="5"/>
        <v>0</v>
      </c>
      <c r="M46">
        <v>56</v>
      </c>
      <c r="N46">
        <v>45</v>
      </c>
    </row>
    <row r="47" spans="1:14" x14ac:dyDescent="0.25">
      <c r="A47" s="2">
        <v>58</v>
      </c>
      <c r="B47" s="2">
        <v>286</v>
      </c>
      <c r="C47" s="2"/>
      <c r="D47" s="2">
        <v>304</v>
      </c>
      <c r="E47" s="2"/>
      <c r="F47" s="2">
        <f t="shared" si="4"/>
        <v>18</v>
      </c>
      <c r="G47" s="2"/>
      <c r="H47" s="7">
        <v>5.73</v>
      </c>
      <c r="I47" s="7"/>
      <c r="J47" s="30">
        <f t="shared" si="5"/>
        <v>103.14000000000001</v>
      </c>
      <c r="M47">
        <v>58</v>
      </c>
      <c r="N47">
        <v>304</v>
      </c>
    </row>
    <row r="48" spans="1:14" x14ac:dyDescent="0.25">
      <c r="A48" s="2">
        <v>61</v>
      </c>
      <c r="B48" s="2">
        <v>12000</v>
      </c>
      <c r="C48" s="2"/>
      <c r="D48" s="2">
        <v>12649</v>
      </c>
      <c r="E48" s="2"/>
      <c r="F48" s="2">
        <f t="shared" si="4"/>
        <v>649</v>
      </c>
      <c r="G48" s="2"/>
      <c r="H48" s="7">
        <v>5.73</v>
      </c>
      <c r="I48" s="7"/>
      <c r="J48" s="30">
        <f t="shared" si="5"/>
        <v>3718.7700000000004</v>
      </c>
      <c r="M48">
        <v>61</v>
      </c>
      <c r="N48">
        <v>12649</v>
      </c>
    </row>
    <row r="49" spans="1:15" x14ac:dyDescent="0.25">
      <c r="A49" s="2">
        <v>68</v>
      </c>
      <c r="B49" s="2">
        <v>121</v>
      </c>
      <c r="C49" s="2"/>
      <c r="D49" s="2">
        <v>143</v>
      </c>
      <c r="E49" s="2"/>
      <c r="F49" s="2">
        <f t="shared" si="4"/>
        <v>22</v>
      </c>
      <c r="G49" s="2"/>
      <c r="H49" s="7">
        <v>5.73</v>
      </c>
      <c r="I49" s="7"/>
      <c r="J49" s="30">
        <f t="shared" si="5"/>
        <v>126.06</v>
      </c>
      <c r="M49">
        <v>68</v>
      </c>
      <c r="N49">
        <v>143</v>
      </c>
    </row>
    <row r="50" spans="1:15" x14ac:dyDescent="0.25">
      <c r="A50" s="2">
        <v>70</v>
      </c>
      <c r="B50" s="2">
        <v>5833</v>
      </c>
      <c r="C50" s="2"/>
      <c r="D50" s="2">
        <v>5833</v>
      </c>
      <c r="E50" s="2"/>
      <c r="F50" s="2">
        <f t="shared" si="4"/>
        <v>0</v>
      </c>
      <c r="G50" s="2"/>
      <c r="H50" s="7">
        <v>5.73</v>
      </c>
      <c r="I50" s="7"/>
      <c r="J50" s="30">
        <f t="shared" si="5"/>
        <v>0</v>
      </c>
      <c r="M50">
        <v>70</v>
      </c>
      <c r="N50">
        <v>5833</v>
      </c>
    </row>
    <row r="51" spans="1:15" x14ac:dyDescent="0.25">
      <c r="A51" s="2">
        <v>76</v>
      </c>
      <c r="B51" s="2">
        <v>999</v>
      </c>
      <c r="C51" s="2"/>
      <c r="D51" s="2">
        <v>1044</v>
      </c>
      <c r="E51" s="2"/>
      <c r="F51" s="2">
        <f t="shared" si="4"/>
        <v>45</v>
      </c>
      <c r="G51" s="2"/>
      <c r="H51" s="7">
        <v>5.73</v>
      </c>
      <c r="I51" s="7"/>
      <c r="J51" s="30">
        <f t="shared" si="5"/>
        <v>257.85000000000002</v>
      </c>
      <c r="M51">
        <v>76</v>
      </c>
      <c r="N51">
        <v>1044</v>
      </c>
    </row>
    <row r="52" spans="1:15" x14ac:dyDescent="0.25">
      <c r="A52" s="2">
        <v>77</v>
      </c>
      <c r="B52" s="2">
        <v>48</v>
      </c>
      <c r="C52" s="2"/>
      <c r="D52" s="2">
        <v>52</v>
      </c>
      <c r="E52" s="2"/>
      <c r="F52" s="2">
        <f t="shared" si="4"/>
        <v>4</v>
      </c>
      <c r="G52" s="2"/>
      <c r="H52" s="7">
        <v>5.73</v>
      </c>
      <c r="I52" s="7"/>
      <c r="J52" s="30">
        <f t="shared" si="5"/>
        <v>22.92</v>
      </c>
      <c r="M52">
        <v>77</v>
      </c>
      <c r="N52">
        <v>52</v>
      </c>
    </row>
    <row r="53" spans="1:15" x14ac:dyDescent="0.25">
      <c r="A53" s="9">
        <v>79</v>
      </c>
      <c r="B53" s="2">
        <v>576</v>
      </c>
      <c r="C53" s="2">
        <v>147</v>
      </c>
      <c r="D53" s="2">
        <v>875</v>
      </c>
      <c r="E53" s="2">
        <v>246</v>
      </c>
      <c r="F53" s="2">
        <v>576</v>
      </c>
      <c r="G53" s="2">
        <v>147</v>
      </c>
      <c r="H53" s="7">
        <v>5.73</v>
      </c>
      <c r="I53" s="7">
        <v>5.73</v>
      </c>
      <c r="J53" s="30">
        <f t="shared" si="5"/>
        <v>4142.7900000000009</v>
      </c>
      <c r="M53">
        <v>79</v>
      </c>
      <c r="N53">
        <v>875</v>
      </c>
      <c r="O53">
        <v>246</v>
      </c>
    </row>
    <row r="54" spans="1:15" x14ac:dyDescent="0.25">
      <c r="A54" s="2">
        <v>83</v>
      </c>
      <c r="B54" s="2">
        <v>88</v>
      </c>
      <c r="C54" s="2"/>
      <c r="D54" s="2">
        <v>88</v>
      </c>
      <c r="E54" s="2"/>
      <c r="F54" s="2">
        <f>D54-B54</f>
        <v>0</v>
      </c>
      <c r="G54" s="2"/>
      <c r="H54" s="7">
        <v>5.73</v>
      </c>
      <c r="I54" s="7"/>
      <c r="J54" s="30">
        <f t="shared" si="5"/>
        <v>0</v>
      </c>
      <c r="M54">
        <v>83</v>
      </c>
      <c r="N54">
        <v>88</v>
      </c>
    </row>
    <row r="55" spans="1:15" x14ac:dyDescent="0.25">
      <c r="A55" s="2">
        <v>84</v>
      </c>
      <c r="B55" s="2">
        <v>109</v>
      </c>
      <c r="C55" s="2"/>
      <c r="D55" s="2">
        <v>354</v>
      </c>
      <c r="E55" s="2"/>
      <c r="F55" s="2">
        <f>D55-B55</f>
        <v>245</v>
      </c>
      <c r="G55" s="2"/>
      <c r="H55" s="7">
        <v>5.73</v>
      </c>
      <c r="I55" s="7"/>
      <c r="J55" s="30">
        <f t="shared" si="5"/>
        <v>1403.8500000000001</v>
      </c>
      <c r="M55">
        <v>84</v>
      </c>
      <c r="N55">
        <v>354</v>
      </c>
    </row>
    <row r="56" spans="1:15" x14ac:dyDescent="0.25">
      <c r="A56" s="2">
        <v>85</v>
      </c>
      <c r="B56" s="2">
        <v>1346</v>
      </c>
      <c r="C56" s="2"/>
      <c r="D56" s="2">
        <v>1356</v>
      </c>
      <c r="E56" s="2"/>
      <c r="F56" s="2">
        <f>D56-B56</f>
        <v>10</v>
      </c>
      <c r="G56" s="2"/>
      <c r="H56" s="7">
        <v>5.73</v>
      </c>
      <c r="I56" s="7"/>
      <c r="J56" s="30">
        <f t="shared" si="5"/>
        <v>57.300000000000004</v>
      </c>
      <c r="M56">
        <v>85</v>
      </c>
      <c r="N56">
        <v>1356</v>
      </c>
    </row>
    <row r="57" spans="1:15" x14ac:dyDescent="0.25">
      <c r="A57" s="9">
        <v>88</v>
      </c>
      <c r="B57" s="2">
        <v>103</v>
      </c>
      <c r="C57" s="2"/>
      <c r="D57" s="2">
        <v>168</v>
      </c>
      <c r="E57" s="2"/>
      <c r="F57" s="2">
        <f>D57</f>
        <v>168</v>
      </c>
      <c r="G57" s="2"/>
      <c r="H57" s="7">
        <v>5.73</v>
      </c>
      <c r="I57" s="7"/>
      <c r="J57" s="30">
        <f t="shared" si="5"/>
        <v>962.6400000000001</v>
      </c>
      <c r="M57">
        <v>88</v>
      </c>
      <c r="N57">
        <v>168</v>
      </c>
    </row>
    <row r="58" spans="1:15" x14ac:dyDescent="0.25">
      <c r="A58" s="2">
        <v>92</v>
      </c>
      <c r="B58" s="2">
        <v>160</v>
      </c>
      <c r="C58" s="2"/>
      <c r="D58" s="2">
        <v>241</v>
      </c>
      <c r="E58" s="2"/>
      <c r="F58" s="2">
        <f>D58-B58</f>
        <v>81</v>
      </c>
      <c r="G58" s="2"/>
      <c r="H58" s="7">
        <v>5.73</v>
      </c>
      <c r="I58" s="7"/>
      <c r="J58" s="30">
        <f t="shared" si="5"/>
        <v>464.13000000000005</v>
      </c>
      <c r="M58">
        <v>92</v>
      </c>
      <c r="N58">
        <v>241</v>
      </c>
    </row>
    <row r="59" spans="1:15" x14ac:dyDescent="0.25">
      <c r="A59" s="2">
        <v>93</v>
      </c>
      <c r="B59" s="2">
        <v>831</v>
      </c>
      <c r="C59" s="2"/>
      <c r="D59" s="2">
        <v>1063</v>
      </c>
      <c r="E59" s="2"/>
      <c r="F59" s="2">
        <f>D59-B59</f>
        <v>232</v>
      </c>
      <c r="G59" s="2"/>
      <c r="H59" s="7">
        <v>5.73</v>
      </c>
      <c r="I59" s="7"/>
      <c r="J59" s="30">
        <f t="shared" ref="J59:J90" si="6">F59*H59+G59*I59</f>
        <v>1329.3600000000001</v>
      </c>
      <c r="M59">
        <v>93</v>
      </c>
      <c r="N59">
        <v>1063</v>
      </c>
    </row>
    <row r="60" spans="1:15" x14ac:dyDescent="0.25">
      <c r="A60" s="9">
        <v>95</v>
      </c>
      <c r="B60" s="2">
        <v>1649</v>
      </c>
      <c r="C60" s="2">
        <v>961</v>
      </c>
      <c r="D60" s="2">
        <v>1943</v>
      </c>
      <c r="E60" s="2">
        <v>1141</v>
      </c>
      <c r="F60" s="2">
        <v>1649</v>
      </c>
      <c r="G60" s="2">
        <v>961</v>
      </c>
      <c r="H60" s="7">
        <v>5.73</v>
      </c>
      <c r="I60" s="7">
        <v>5.73</v>
      </c>
      <c r="J60" s="30">
        <f t="shared" si="6"/>
        <v>14955.300000000001</v>
      </c>
      <c r="M60">
        <v>95</v>
      </c>
      <c r="N60">
        <v>1943</v>
      </c>
      <c r="O60">
        <v>1141</v>
      </c>
    </row>
    <row r="61" spans="1:15" x14ac:dyDescent="0.25">
      <c r="A61" s="2">
        <v>96</v>
      </c>
      <c r="B61" s="2">
        <v>4647</v>
      </c>
      <c r="C61" s="2"/>
      <c r="D61" s="2">
        <v>4650</v>
      </c>
      <c r="E61" s="2"/>
      <c r="F61" s="2">
        <f>D61-B61</f>
        <v>3</v>
      </c>
      <c r="G61" s="2"/>
      <c r="H61" s="7">
        <v>5.73</v>
      </c>
      <c r="I61" s="7"/>
      <c r="J61" s="30">
        <f t="shared" si="6"/>
        <v>17.190000000000001</v>
      </c>
      <c r="M61">
        <v>96</v>
      </c>
      <c r="N61">
        <v>4650</v>
      </c>
    </row>
    <row r="62" spans="1:15" x14ac:dyDescent="0.25">
      <c r="A62" s="2">
        <v>97</v>
      </c>
      <c r="B62" s="2">
        <v>451</v>
      </c>
      <c r="C62" s="2"/>
      <c r="D62" s="2">
        <v>510</v>
      </c>
      <c r="E62" s="2"/>
      <c r="F62" s="2">
        <f>D62-B62</f>
        <v>59</v>
      </c>
      <c r="G62" s="2"/>
      <c r="H62" s="7">
        <v>5.73</v>
      </c>
      <c r="I62" s="7"/>
      <c r="J62" s="30">
        <f t="shared" si="6"/>
        <v>338.07000000000005</v>
      </c>
      <c r="M62">
        <v>97</v>
      </c>
      <c r="N62">
        <v>510</v>
      </c>
    </row>
    <row r="63" spans="1:15" x14ac:dyDescent="0.25">
      <c r="A63" s="9">
        <v>98</v>
      </c>
      <c r="B63" s="2">
        <v>178</v>
      </c>
      <c r="C63" s="2"/>
      <c r="D63" s="2">
        <v>342</v>
      </c>
      <c r="E63" s="2"/>
      <c r="F63" s="2">
        <f>D63</f>
        <v>342</v>
      </c>
      <c r="G63" s="2"/>
      <c r="H63" s="7">
        <v>5.73</v>
      </c>
      <c r="I63" s="7"/>
      <c r="J63" s="30">
        <f t="shared" si="6"/>
        <v>1959.66</v>
      </c>
      <c r="M63">
        <v>98</v>
      </c>
      <c r="N63">
        <v>342</v>
      </c>
    </row>
    <row r="64" spans="1:15" x14ac:dyDescent="0.25">
      <c r="A64" s="2">
        <v>108</v>
      </c>
      <c r="B64" s="2">
        <v>47911</v>
      </c>
      <c r="C64" s="2"/>
      <c r="D64" s="2">
        <v>48608</v>
      </c>
      <c r="E64" s="2"/>
      <c r="F64" s="2">
        <f t="shared" ref="F64:F80" si="7">D64-B64</f>
        <v>697</v>
      </c>
      <c r="G64" s="2"/>
      <c r="H64" s="7">
        <v>5.73</v>
      </c>
      <c r="I64" s="7"/>
      <c r="J64" s="30">
        <f t="shared" si="6"/>
        <v>3993.8100000000004</v>
      </c>
      <c r="M64">
        <v>108</v>
      </c>
      <c r="N64">
        <v>48608</v>
      </c>
    </row>
    <row r="65" spans="1:14" x14ac:dyDescent="0.25">
      <c r="A65" s="2">
        <v>112</v>
      </c>
      <c r="B65" s="2">
        <v>53</v>
      </c>
      <c r="C65" s="2"/>
      <c r="D65" s="2">
        <v>53</v>
      </c>
      <c r="E65" s="2"/>
      <c r="F65" s="2">
        <f t="shared" si="7"/>
        <v>0</v>
      </c>
      <c r="G65" s="2"/>
      <c r="H65" s="7">
        <v>5.73</v>
      </c>
      <c r="I65" s="7"/>
      <c r="J65" s="30">
        <f t="shared" si="6"/>
        <v>0</v>
      </c>
      <c r="M65">
        <v>112</v>
      </c>
      <c r="N65">
        <v>53</v>
      </c>
    </row>
    <row r="66" spans="1:14" x14ac:dyDescent="0.25">
      <c r="A66" s="2">
        <v>115</v>
      </c>
      <c r="B66" s="2">
        <v>36084</v>
      </c>
      <c r="C66" s="2"/>
      <c r="D66" s="2">
        <v>36885</v>
      </c>
      <c r="E66" s="2"/>
      <c r="F66" s="2">
        <f t="shared" si="7"/>
        <v>801</v>
      </c>
      <c r="G66" s="2"/>
      <c r="H66" s="7">
        <v>5.73</v>
      </c>
      <c r="I66" s="7"/>
      <c r="J66" s="30">
        <f t="shared" si="6"/>
        <v>4589.7300000000005</v>
      </c>
      <c r="M66">
        <v>115</v>
      </c>
      <c r="N66">
        <v>36885</v>
      </c>
    </row>
    <row r="67" spans="1:14" x14ac:dyDescent="0.25">
      <c r="A67" s="2">
        <v>120</v>
      </c>
      <c r="B67" s="2">
        <v>4419</v>
      </c>
      <c r="C67" s="2"/>
      <c r="D67" s="2">
        <v>4591</v>
      </c>
      <c r="E67" s="2"/>
      <c r="F67" s="2">
        <f t="shared" si="7"/>
        <v>172</v>
      </c>
      <c r="G67" s="2"/>
      <c r="H67" s="7">
        <v>5.73</v>
      </c>
      <c r="I67" s="7"/>
      <c r="J67" s="30">
        <f t="shared" si="6"/>
        <v>985.56000000000006</v>
      </c>
      <c r="M67">
        <v>120</v>
      </c>
      <c r="N67">
        <v>4591</v>
      </c>
    </row>
    <row r="68" spans="1:14" x14ac:dyDescent="0.25">
      <c r="A68" s="2">
        <v>124</v>
      </c>
      <c r="B68" s="2">
        <v>3</v>
      </c>
      <c r="C68" s="2"/>
      <c r="D68" s="2">
        <v>19</v>
      </c>
      <c r="E68" s="2"/>
      <c r="F68" s="2">
        <f t="shared" si="7"/>
        <v>16</v>
      </c>
      <c r="G68" s="2"/>
      <c r="H68" s="7">
        <v>5.73</v>
      </c>
      <c r="I68" s="7"/>
      <c r="J68" s="30">
        <f t="shared" si="6"/>
        <v>91.68</v>
      </c>
      <c r="M68">
        <v>124</v>
      </c>
      <c r="N68">
        <v>19</v>
      </c>
    </row>
    <row r="69" spans="1:14" x14ac:dyDescent="0.25">
      <c r="A69" s="2">
        <v>125</v>
      </c>
      <c r="B69" s="2">
        <v>385</v>
      </c>
      <c r="C69" s="2"/>
      <c r="D69" s="2">
        <v>385</v>
      </c>
      <c r="E69" s="2"/>
      <c r="F69" s="2">
        <f t="shared" si="7"/>
        <v>0</v>
      </c>
      <c r="G69" s="2"/>
      <c r="H69" s="7">
        <v>5.73</v>
      </c>
      <c r="I69" s="7"/>
      <c r="J69" s="30">
        <f t="shared" si="6"/>
        <v>0</v>
      </c>
      <c r="M69">
        <v>125</v>
      </c>
      <c r="N69">
        <v>385</v>
      </c>
    </row>
    <row r="70" spans="1:14" x14ac:dyDescent="0.25">
      <c r="A70" s="2">
        <v>126</v>
      </c>
      <c r="B70" s="2"/>
      <c r="C70" s="2"/>
      <c r="D70" s="2"/>
      <c r="E70" s="2"/>
      <c r="F70" s="2">
        <f t="shared" si="7"/>
        <v>0</v>
      </c>
      <c r="G70" s="2"/>
      <c r="H70" s="7">
        <v>5.73</v>
      </c>
      <c r="I70" s="7"/>
      <c r="J70" s="30">
        <f t="shared" si="6"/>
        <v>0</v>
      </c>
      <c r="M70">
        <v>126</v>
      </c>
    </row>
    <row r="71" spans="1:14" x14ac:dyDescent="0.25">
      <c r="A71" s="2">
        <v>131</v>
      </c>
      <c r="B71" s="2">
        <v>2010</v>
      </c>
      <c r="C71" s="2"/>
      <c r="D71" s="2">
        <v>2074</v>
      </c>
      <c r="E71" s="2"/>
      <c r="F71" s="2">
        <f t="shared" si="7"/>
        <v>64</v>
      </c>
      <c r="G71" s="2"/>
      <c r="H71" s="7">
        <v>5.73</v>
      </c>
      <c r="I71" s="7"/>
      <c r="J71" s="30">
        <f t="shared" si="6"/>
        <v>366.72</v>
      </c>
      <c r="M71">
        <v>131</v>
      </c>
      <c r="N71">
        <v>2074</v>
      </c>
    </row>
    <row r="72" spans="1:14" x14ac:dyDescent="0.25">
      <c r="A72" s="2">
        <v>132</v>
      </c>
      <c r="B72" s="2">
        <v>11</v>
      </c>
      <c r="C72" s="2"/>
      <c r="D72" s="2">
        <v>52</v>
      </c>
      <c r="E72" s="2"/>
      <c r="F72" s="2">
        <f t="shared" si="7"/>
        <v>41</v>
      </c>
      <c r="G72" s="2"/>
      <c r="H72" s="7">
        <v>5.73</v>
      </c>
      <c r="I72" s="7"/>
      <c r="J72" s="30">
        <f t="shared" si="6"/>
        <v>234.93</v>
      </c>
      <c r="M72">
        <v>132</v>
      </c>
      <c r="N72">
        <v>52</v>
      </c>
    </row>
    <row r="73" spans="1:14" x14ac:dyDescent="0.25">
      <c r="A73" s="2">
        <v>133</v>
      </c>
      <c r="B73" s="2">
        <v>6724</v>
      </c>
      <c r="C73" s="2"/>
      <c r="D73" s="2">
        <v>6859</v>
      </c>
      <c r="E73" s="2"/>
      <c r="F73" s="2">
        <f t="shared" si="7"/>
        <v>135</v>
      </c>
      <c r="G73" s="2"/>
      <c r="H73" s="7">
        <v>5.73</v>
      </c>
      <c r="I73" s="7"/>
      <c r="J73" s="30">
        <f t="shared" si="6"/>
        <v>773.55000000000007</v>
      </c>
      <c r="M73">
        <v>133</v>
      </c>
      <c r="N73">
        <v>6859</v>
      </c>
    </row>
    <row r="74" spans="1:14" x14ac:dyDescent="0.25">
      <c r="A74" s="2">
        <v>134</v>
      </c>
      <c r="B74" s="2">
        <v>6618</v>
      </c>
      <c r="C74" s="2"/>
      <c r="D74" s="2">
        <v>6784</v>
      </c>
      <c r="E74" s="2"/>
      <c r="F74" s="2">
        <f t="shared" si="7"/>
        <v>166</v>
      </c>
      <c r="G74" s="2"/>
      <c r="H74" s="7">
        <v>5.73</v>
      </c>
      <c r="I74" s="7"/>
      <c r="J74" s="30">
        <f t="shared" si="6"/>
        <v>951.18000000000006</v>
      </c>
      <c r="M74">
        <v>134</v>
      </c>
      <c r="N74">
        <v>6784</v>
      </c>
    </row>
    <row r="75" spans="1:14" x14ac:dyDescent="0.25">
      <c r="A75" s="2">
        <v>135</v>
      </c>
      <c r="B75" s="2">
        <v>1321</v>
      </c>
      <c r="C75" s="2"/>
      <c r="D75" s="2">
        <v>1328</v>
      </c>
      <c r="E75" s="2"/>
      <c r="F75" s="2">
        <f t="shared" si="7"/>
        <v>7</v>
      </c>
      <c r="G75" s="2"/>
      <c r="H75" s="7">
        <v>5.73</v>
      </c>
      <c r="I75" s="7"/>
      <c r="J75" s="30">
        <f t="shared" si="6"/>
        <v>40.11</v>
      </c>
      <c r="M75">
        <v>135</v>
      </c>
      <c r="N75">
        <v>1328</v>
      </c>
    </row>
    <row r="76" spans="1:14" x14ac:dyDescent="0.25">
      <c r="A76" s="2">
        <v>136</v>
      </c>
      <c r="B76" s="2">
        <v>4736</v>
      </c>
      <c r="C76" s="2"/>
      <c r="D76" s="2">
        <v>5043</v>
      </c>
      <c r="E76" s="2"/>
      <c r="F76" s="2">
        <f t="shared" si="7"/>
        <v>307</v>
      </c>
      <c r="G76" s="2"/>
      <c r="H76" s="7">
        <v>5.73</v>
      </c>
      <c r="I76" s="7"/>
      <c r="J76" s="30">
        <f t="shared" si="6"/>
        <v>1759.1100000000001</v>
      </c>
      <c r="M76">
        <v>136</v>
      </c>
      <c r="N76">
        <v>5043</v>
      </c>
    </row>
    <row r="77" spans="1:14" x14ac:dyDescent="0.25">
      <c r="A77" s="2">
        <v>138</v>
      </c>
      <c r="B77" s="2">
        <v>128</v>
      </c>
      <c r="C77" s="2"/>
      <c r="D77" s="2">
        <v>141</v>
      </c>
      <c r="E77" s="2"/>
      <c r="F77" s="2">
        <f t="shared" si="7"/>
        <v>13</v>
      </c>
      <c r="G77" s="2"/>
      <c r="H77" s="7">
        <v>5.73</v>
      </c>
      <c r="I77" s="7"/>
      <c r="J77" s="30">
        <f t="shared" si="6"/>
        <v>74.490000000000009</v>
      </c>
      <c r="M77">
        <v>138</v>
      </c>
      <c r="N77">
        <v>141</v>
      </c>
    </row>
    <row r="78" spans="1:14" x14ac:dyDescent="0.25">
      <c r="A78" s="2">
        <v>139</v>
      </c>
      <c r="B78" s="2">
        <v>498</v>
      </c>
      <c r="C78" s="2"/>
      <c r="D78" s="2">
        <v>519</v>
      </c>
      <c r="E78" s="2"/>
      <c r="F78" s="2">
        <f t="shared" si="7"/>
        <v>21</v>
      </c>
      <c r="G78" s="2"/>
      <c r="H78" s="7">
        <v>5.73</v>
      </c>
      <c r="I78" s="7"/>
      <c r="J78" s="30">
        <f t="shared" si="6"/>
        <v>120.33000000000001</v>
      </c>
      <c r="M78">
        <v>139</v>
      </c>
      <c r="N78">
        <v>519</v>
      </c>
    </row>
    <row r="79" spans="1:14" x14ac:dyDescent="0.25">
      <c r="A79" s="2">
        <v>141</v>
      </c>
      <c r="B79" s="2">
        <v>1531</v>
      </c>
      <c r="C79" s="2"/>
      <c r="D79" s="2">
        <v>1535</v>
      </c>
      <c r="E79" s="2"/>
      <c r="F79" s="2">
        <f t="shared" si="7"/>
        <v>4</v>
      </c>
      <c r="G79" s="2"/>
      <c r="H79" s="7">
        <v>5.73</v>
      </c>
      <c r="I79" s="7"/>
      <c r="J79" s="30">
        <f t="shared" si="6"/>
        <v>22.92</v>
      </c>
      <c r="M79">
        <v>141</v>
      </c>
      <c r="N79">
        <v>1535</v>
      </c>
    </row>
    <row r="80" spans="1:14" x14ac:dyDescent="0.25">
      <c r="A80" s="2">
        <v>155</v>
      </c>
      <c r="B80" s="2">
        <v>1477</v>
      </c>
      <c r="C80" s="2"/>
      <c r="D80" s="2">
        <v>1576</v>
      </c>
      <c r="E80" s="2"/>
      <c r="F80" s="2">
        <f t="shared" si="7"/>
        <v>99</v>
      </c>
      <c r="G80" s="2"/>
      <c r="H80" s="7">
        <v>5.73</v>
      </c>
      <c r="I80" s="7"/>
      <c r="J80" s="30">
        <f t="shared" si="6"/>
        <v>567.2700000000001</v>
      </c>
      <c r="M80">
        <v>155</v>
      </c>
      <c r="N80">
        <v>1576</v>
      </c>
    </row>
    <row r="81" spans="1:15" x14ac:dyDescent="0.25">
      <c r="A81" s="9">
        <v>157</v>
      </c>
      <c r="B81" s="2">
        <v>376</v>
      </c>
      <c r="C81" s="2">
        <v>119</v>
      </c>
      <c r="D81" s="2">
        <v>516</v>
      </c>
      <c r="E81" s="2">
        <v>214</v>
      </c>
      <c r="F81" s="2">
        <v>376</v>
      </c>
      <c r="G81" s="2">
        <v>119</v>
      </c>
      <c r="H81" s="7">
        <v>5.73</v>
      </c>
      <c r="I81" s="7">
        <v>5.73</v>
      </c>
      <c r="J81" s="30">
        <f t="shared" si="6"/>
        <v>2836.35</v>
      </c>
      <c r="M81">
        <v>157</v>
      </c>
      <c r="N81">
        <v>516</v>
      </c>
      <c r="O81">
        <v>214</v>
      </c>
    </row>
    <row r="82" spans="1:15" x14ac:dyDescent="0.25">
      <c r="A82" s="2">
        <v>160</v>
      </c>
      <c r="B82" s="2">
        <v>130</v>
      </c>
      <c r="C82" s="2"/>
      <c r="D82" s="2">
        <v>258</v>
      </c>
      <c r="E82" s="2"/>
      <c r="F82" s="2">
        <f t="shared" ref="F82:F108" si="8">D82-B82</f>
        <v>128</v>
      </c>
      <c r="G82" s="2"/>
      <c r="H82" s="7">
        <v>5.73</v>
      </c>
      <c r="I82" s="7"/>
      <c r="J82" s="30">
        <f t="shared" si="6"/>
        <v>733.44</v>
      </c>
      <c r="M82">
        <v>160</v>
      </c>
      <c r="N82">
        <v>258</v>
      </c>
    </row>
    <row r="83" spans="1:15" x14ac:dyDescent="0.25">
      <c r="A83" s="2">
        <v>166</v>
      </c>
      <c r="B83" s="2">
        <v>711</v>
      </c>
      <c r="C83" s="2"/>
      <c r="D83" s="2">
        <v>782</v>
      </c>
      <c r="E83" s="2"/>
      <c r="F83" s="2">
        <f t="shared" si="8"/>
        <v>71</v>
      </c>
      <c r="G83" s="2"/>
      <c r="H83" s="7">
        <v>5.73</v>
      </c>
      <c r="I83" s="7"/>
      <c r="J83" s="30">
        <f t="shared" si="6"/>
        <v>406.83000000000004</v>
      </c>
      <c r="M83">
        <v>166</v>
      </c>
      <c r="N83">
        <v>782</v>
      </c>
    </row>
    <row r="84" spans="1:15" x14ac:dyDescent="0.25">
      <c r="A84" s="2">
        <v>168</v>
      </c>
      <c r="B84" s="2">
        <v>603</v>
      </c>
      <c r="C84" s="2"/>
      <c r="D84" s="2">
        <v>616</v>
      </c>
      <c r="E84" s="2"/>
      <c r="F84" s="2">
        <f t="shared" si="8"/>
        <v>13</v>
      </c>
      <c r="G84" s="2"/>
      <c r="H84" s="7">
        <v>5.73</v>
      </c>
      <c r="I84" s="7"/>
      <c r="J84" s="30">
        <f t="shared" si="6"/>
        <v>74.490000000000009</v>
      </c>
      <c r="M84">
        <v>168</v>
      </c>
      <c r="N84">
        <v>616</v>
      </c>
    </row>
    <row r="85" spans="1:15" x14ac:dyDescent="0.25">
      <c r="A85" s="2">
        <v>170</v>
      </c>
      <c r="B85" s="2">
        <v>22</v>
      </c>
      <c r="C85" s="2"/>
      <c r="D85" s="2">
        <v>22</v>
      </c>
      <c r="E85" s="2"/>
      <c r="F85" s="2">
        <f t="shared" si="8"/>
        <v>0</v>
      </c>
      <c r="G85" s="2"/>
      <c r="H85" s="7">
        <v>5.73</v>
      </c>
      <c r="I85" s="7"/>
      <c r="J85" s="30">
        <f t="shared" si="6"/>
        <v>0</v>
      </c>
      <c r="M85">
        <v>170</v>
      </c>
      <c r="N85">
        <v>22</v>
      </c>
    </row>
    <row r="86" spans="1:15" x14ac:dyDescent="0.25">
      <c r="A86" s="2">
        <v>181</v>
      </c>
      <c r="B86" s="2">
        <v>15718</v>
      </c>
      <c r="C86" s="2"/>
      <c r="D86" s="2">
        <v>15968</v>
      </c>
      <c r="E86" s="2"/>
      <c r="F86" s="2">
        <f t="shared" si="8"/>
        <v>250</v>
      </c>
      <c r="G86" s="2"/>
      <c r="H86" s="7">
        <v>5.73</v>
      </c>
      <c r="I86" s="7"/>
      <c r="J86" s="30">
        <f t="shared" si="6"/>
        <v>1432.5</v>
      </c>
      <c r="M86">
        <v>181</v>
      </c>
      <c r="N86">
        <v>15968</v>
      </c>
    </row>
    <row r="87" spans="1:15" x14ac:dyDescent="0.25">
      <c r="A87" s="2">
        <v>187</v>
      </c>
      <c r="B87" s="2">
        <v>6621</v>
      </c>
      <c r="C87" s="2"/>
      <c r="D87" s="2">
        <v>6710</v>
      </c>
      <c r="E87" s="2"/>
      <c r="F87" s="2">
        <f t="shared" si="8"/>
        <v>89</v>
      </c>
      <c r="G87" s="2"/>
      <c r="H87" s="7">
        <v>5.73</v>
      </c>
      <c r="I87" s="7"/>
      <c r="J87" s="30">
        <f t="shared" si="6"/>
        <v>509.97</v>
      </c>
      <c r="M87">
        <v>187</v>
      </c>
      <c r="N87">
        <v>6710</v>
      </c>
    </row>
    <row r="88" spans="1:15" x14ac:dyDescent="0.25">
      <c r="A88" s="5" t="s">
        <v>8</v>
      </c>
      <c r="B88" s="2">
        <v>27829</v>
      </c>
      <c r="C88" s="2"/>
      <c r="D88" s="2">
        <v>28165</v>
      </c>
      <c r="E88" s="2"/>
      <c r="F88" s="2">
        <f t="shared" si="8"/>
        <v>336</v>
      </c>
      <c r="G88" s="2"/>
      <c r="H88" s="7">
        <v>5.73</v>
      </c>
      <c r="I88" s="7"/>
      <c r="J88" s="30">
        <f t="shared" si="6"/>
        <v>1925.2800000000002</v>
      </c>
      <c r="M88">
        <v>197.1</v>
      </c>
      <c r="N88">
        <v>28165</v>
      </c>
    </row>
    <row r="89" spans="1:15" x14ac:dyDescent="0.25">
      <c r="A89" s="2">
        <v>198</v>
      </c>
      <c r="B89" s="2">
        <v>6</v>
      </c>
      <c r="C89" s="2"/>
      <c r="D89" s="2">
        <v>61</v>
      </c>
      <c r="E89" s="2"/>
      <c r="F89" s="2">
        <f t="shared" si="8"/>
        <v>55</v>
      </c>
      <c r="G89" s="2"/>
      <c r="H89" s="7">
        <v>5.73</v>
      </c>
      <c r="I89" s="7"/>
      <c r="J89" s="30">
        <f t="shared" si="6"/>
        <v>315.15000000000003</v>
      </c>
      <c r="M89">
        <v>198</v>
      </c>
      <c r="N89">
        <v>61</v>
      </c>
    </row>
    <row r="90" spans="1:15" x14ac:dyDescent="0.25">
      <c r="A90" s="2">
        <v>207</v>
      </c>
      <c r="B90" s="2">
        <v>19050</v>
      </c>
      <c r="C90" s="2"/>
      <c r="D90" s="2">
        <v>19064</v>
      </c>
      <c r="E90" s="2"/>
      <c r="F90" s="2">
        <f t="shared" si="8"/>
        <v>14</v>
      </c>
      <c r="G90" s="2"/>
      <c r="H90" s="7">
        <v>5.73</v>
      </c>
      <c r="I90" s="7"/>
      <c r="J90" s="30">
        <f t="shared" si="6"/>
        <v>80.22</v>
      </c>
      <c r="M90">
        <v>207</v>
      </c>
      <c r="N90">
        <v>19064</v>
      </c>
    </row>
    <row r="91" spans="1:15" x14ac:dyDescent="0.25">
      <c r="A91" s="2">
        <v>208</v>
      </c>
      <c r="B91" s="2">
        <v>2606</v>
      </c>
      <c r="C91" s="2"/>
      <c r="D91" s="2">
        <v>2635</v>
      </c>
      <c r="E91" s="2"/>
      <c r="F91" s="2">
        <f t="shared" si="8"/>
        <v>29</v>
      </c>
      <c r="G91" s="2"/>
      <c r="H91" s="7">
        <v>5.73</v>
      </c>
      <c r="I91" s="7"/>
      <c r="J91" s="30">
        <f t="shared" ref="J91:J108" si="9">F91*H91+G91*I91</f>
        <v>166.17000000000002</v>
      </c>
      <c r="M91">
        <v>208</v>
      </c>
      <c r="N91">
        <v>2635</v>
      </c>
    </row>
    <row r="92" spans="1:15" x14ac:dyDescent="0.25">
      <c r="A92" s="2">
        <v>209</v>
      </c>
      <c r="B92" s="2">
        <v>4354</v>
      </c>
      <c r="C92" s="2"/>
      <c r="D92" s="2">
        <v>4369</v>
      </c>
      <c r="E92" s="2"/>
      <c r="F92" s="2">
        <f t="shared" si="8"/>
        <v>15</v>
      </c>
      <c r="G92" s="2"/>
      <c r="H92" s="7">
        <v>5.73</v>
      </c>
      <c r="I92" s="7"/>
      <c r="J92" s="30">
        <f t="shared" si="9"/>
        <v>85.95</v>
      </c>
      <c r="M92">
        <v>209</v>
      </c>
      <c r="N92">
        <v>4369</v>
      </c>
    </row>
    <row r="93" spans="1:15" x14ac:dyDescent="0.25">
      <c r="A93" s="2">
        <v>210</v>
      </c>
      <c r="B93" s="2">
        <v>5962</v>
      </c>
      <c r="C93" s="2"/>
      <c r="D93" s="2">
        <v>6014</v>
      </c>
      <c r="E93" s="2"/>
      <c r="F93" s="2">
        <f t="shared" si="8"/>
        <v>52</v>
      </c>
      <c r="G93" s="2"/>
      <c r="H93" s="7">
        <v>5.73</v>
      </c>
      <c r="I93" s="7"/>
      <c r="J93" s="30">
        <f t="shared" si="9"/>
        <v>297.96000000000004</v>
      </c>
      <c r="M93">
        <v>210</v>
      </c>
      <c r="N93">
        <v>6014</v>
      </c>
    </row>
    <row r="94" spans="1:15" x14ac:dyDescent="0.25">
      <c r="A94" s="5" t="s">
        <v>7</v>
      </c>
      <c r="B94" s="2">
        <v>28689</v>
      </c>
      <c r="C94" s="2"/>
      <c r="D94" s="2">
        <v>28689</v>
      </c>
      <c r="E94" s="2"/>
      <c r="F94" s="2">
        <f t="shared" si="8"/>
        <v>0</v>
      </c>
      <c r="G94" s="2"/>
      <c r="H94" s="7">
        <v>5.73</v>
      </c>
      <c r="I94" s="7"/>
      <c r="J94" s="30">
        <f t="shared" si="9"/>
        <v>0</v>
      </c>
      <c r="M94">
        <v>211.1</v>
      </c>
      <c r="N94">
        <v>28689</v>
      </c>
    </row>
    <row r="95" spans="1:15" x14ac:dyDescent="0.25">
      <c r="A95" s="2">
        <v>212</v>
      </c>
      <c r="B95" s="2">
        <v>1046</v>
      </c>
      <c r="C95" s="2"/>
      <c r="D95" s="2">
        <v>1046</v>
      </c>
      <c r="E95" s="2"/>
      <c r="F95" s="2">
        <f t="shared" si="8"/>
        <v>0</v>
      </c>
      <c r="G95" s="2"/>
      <c r="H95" s="7">
        <v>5.73</v>
      </c>
      <c r="I95" s="7"/>
      <c r="J95" s="30">
        <f t="shared" si="9"/>
        <v>0</v>
      </c>
      <c r="M95">
        <v>212</v>
      </c>
      <c r="N95">
        <v>1046</v>
      </c>
    </row>
    <row r="96" spans="1:15" x14ac:dyDescent="0.25">
      <c r="A96" s="2">
        <v>215</v>
      </c>
      <c r="B96" s="2">
        <v>14913</v>
      </c>
      <c r="C96" s="2"/>
      <c r="D96" s="2">
        <v>15398</v>
      </c>
      <c r="E96" s="2"/>
      <c r="F96" s="2">
        <f t="shared" si="8"/>
        <v>485</v>
      </c>
      <c r="G96" s="2"/>
      <c r="H96" s="7">
        <v>5.73</v>
      </c>
      <c r="I96" s="7"/>
      <c r="J96" s="30">
        <f t="shared" si="9"/>
        <v>2779.05</v>
      </c>
      <c r="M96">
        <v>215</v>
      </c>
      <c r="N96">
        <v>15398</v>
      </c>
    </row>
    <row r="97" spans="1:15" x14ac:dyDescent="0.25">
      <c r="A97" s="2">
        <v>221</v>
      </c>
      <c r="B97" s="2">
        <v>6714</v>
      </c>
      <c r="C97" s="2"/>
      <c r="D97" s="2">
        <v>7240</v>
      </c>
      <c r="E97" s="2"/>
      <c r="F97" s="9">
        <f t="shared" si="8"/>
        <v>526</v>
      </c>
      <c r="G97" s="2"/>
      <c r="H97" s="7">
        <v>5.73</v>
      </c>
      <c r="I97" s="7"/>
      <c r="J97" s="30">
        <f t="shared" si="9"/>
        <v>3013.98</v>
      </c>
      <c r="M97">
        <v>221</v>
      </c>
      <c r="N97">
        <v>7240</v>
      </c>
    </row>
    <row r="98" spans="1:15" x14ac:dyDescent="0.25">
      <c r="A98" s="2">
        <v>224</v>
      </c>
      <c r="B98" s="2">
        <v>1364</v>
      </c>
      <c r="C98" s="2"/>
      <c r="D98" s="2">
        <v>1540</v>
      </c>
      <c r="E98" s="2"/>
      <c r="F98" s="2">
        <f t="shared" si="8"/>
        <v>176</v>
      </c>
      <c r="G98" s="2"/>
      <c r="H98" s="7">
        <v>5.73</v>
      </c>
      <c r="I98" s="7"/>
      <c r="J98" s="30">
        <f t="shared" si="9"/>
        <v>1008.48</v>
      </c>
      <c r="M98">
        <v>224</v>
      </c>
      <c r="N98">
        <v>1540</v>
      </c>
    </row>
    <row r="99" spans="1:15" x14ac:dyDescent="0.25">
      <c r="A99" s="2">
        <v>228</v>
      </c>
      <c r="B99" s="2"/>
      <c r="C99" s="2"/>
      <c r="D99" s="2"/>
      <c r="E99" s="2"/>
      <c r="F99" s="2">
        <f t="shared" si="8"/>
        <v>0</v>
      </c>
      <c r="G99" s="2"/>
      <c r="H99" s="7">
        <v>5.73</v>
      </c>
      <c r="I99" s="7"/>
      <c r="J99" s="30">
        <f t="shared" si="9"/>
        <v>0</v>
      </c>
      <c r="M99">
        <v>228</v>
      </c>
    </row>
    <row r="100" spans="1:15" x14ac:dyDescent="0.25">
      <c r="A100" s="2">
        <v>230</v>
      </c>
      <c r="B100" s="2">
        <v>9110</v>
      </c>
      <c r="C100" s="2"/>
      <c r="D100" s="2">
        <v>9110</v>
      </c>
      <c r="E100" s="2"/>
      <c r="F100" s="2">
        <f t="shared" si="8"/>
        <v>0</v>
      </c>
      <c r="G100" s="2"/>
      <c r="H100" s="7">
        <v>5.73</v>
      </c>
      <c r="I100" s="7"/>
      <c r="J100" s="30">
        <f t="shared" si="9"/>
        <v>0</v>
      </c>
      <c r="M100">
        <v>230</v>
      </c>
      <c r="N100">
        <v>9110</v>
      </c>
    </row>
    <row r="101" spans="1:15" x14ac:dyDescent="0.25">
      <c r="A101" s="2">
        <v>234</v>
      </c>
      <c r="B101" s="2">
        <v>4013</v>
      </c>
      <c r="C101" s="2"/>
      <c r="D101" s="2">
        <v>4395</v>
      </c>
      <c r="E101" s="2"/>
      <c r="F101" s="2">
        <f t="shared" si="8"/>
        <v>382</v>
      </c>
      <c r="G101" s="2"/>
      <c r="H101" s="7">
        <v>5.73</v>
      </c>
      <c r="I101" s="7"/>
      <c r="J101" s="30">
        <f t="shared" si="9"/>
        <v>2188.86</v>
      </c>
    </row>
    <row r="102" spans="1:15" x14ac:dyDescent="0.25">
      <c r="A102" s="2">
        <v>247</v>
      </c>
      <c r="B102" s="2">
        <v>3166</v>
      </c>
      <c r="C102" s="2"/>
      <c r="D102" s="2">
        <v>3198</v>
      </c>
      <c r="E102" s="2"/>
      <c r="F102" s="2">
        <f t="shared" si="8"/>
        <v>32</v>
      </c>
      <c r="G102" s="2"/>
      <c r="H102" s="7">
        <v>5.73</v>
      </c>
      <c r="I102" s="7"/>
      <c r="J102" s="30">
        <f t="shared" si="9"/>
        <v>183.36</v>
      </c>
      <c r="M102">
        <v>247</v>
      </c>
      <c r="N102">
        <v>3198</v>
      </c>
    </row>
    <row r="103" spans="1:15" x14ac:dyDescent="0.25">
      <c r="A103" s="2">
        <v>249</v>
      </c>
      <c r="B103" s="2">
        <v>46</v>
      </c>
      <c r="C103" s="2"/>
      <c r="D103" s="2">
        <v>102</v>
      </c>
      <c r="E103" s="2"/>
      <c r="F103" s="2">
        <f t="shared" si="8"/>
        <v>56</v>
      </c>
      <c r="G103" s="2"/>
      <c r="H103" s="7">
        <v>5.73</v>
      </c>
      <c r="I103" s="7"/>
      <c r="J103" s="30">
        <f t="shared" si="9"/>
        <v>320.88</v>
      </c>
      <c r="M103">
        <v>249</v>
      </c>
      <c r="N103">
        <v>102</v>
      </c>
    </row>
    <row r="104" spans="1:15" x14ac:dyDescent="0.25">
      <c r="A104" s="2">
        <v>250</v>
      </c>
      <c r="B104" s="2">
        <v>0</v>
      </c>
      <c r="C104" s="2"/>
      <c r="D104" s="2"/>
      <c r="E104" s="2"/>
      <c r="F104" s="2">
        <f t="shared" si="8"/>
        <v>0</v>
      </c>
      <c r="G104" s="2"/>
      <c r="H104" s="7">
        <v>5.73</v>
      </c>
      <c r="I104" s="7"/>
      <c r="J104" s="30">
        <f t="shared" si="9"/>
        <v>0</v>
      </c>
      <c r="M104">
        <v>250</v>
      </c>
    </row>
    <row r="105" spans="1:15" x14ac:dyDescent="0.25">
      <c r="A105" s="2">
        <v>253</v>
      </c>
      <c r="B105" s="2">
        <v>304</v>
      </c>
      <c r="C105" s="2"/>
      <c r="D105" s="2">
        <v>340</v>
      </c>
      <c r="E105" s="2"/>
      <c r="F105" s="2">
        <f t="shared" si="8"/>
        <v>36</v>
      </c>
      <c r="G105" s="2"/>
      <c r="H105" s="7">
        <v>5.73</v>
      </c>
      <c r="I105" s="7"/>
      <c r="J105" s="30">
        <f t="shared" si="9"/>
        <v>206.28000000000003</v>
      </c>
      <c r="M105">
        <v>253</v>
      </c>
      <c r="N105">
        <v>340</v>
      </c>
    </row>
    <row r="106" spans="1:15" x14ac:dyDescent="0.25">
      <c r="A106" s="2">
        <v>255</v>
      </c>
      <c r="B106" s="2">
        <v>2832</v>
      </c>
      <c r="C106" s="2"/>
      <c r="D106" s="2">
        <v>2832</v>
      </c>
      <c r="E106" s="2"/>
      <c r="F106" s="2">
        <f t="shared" si="8"/>
        <v>0</v>
      </c>
      <c r="G106" s="2"/>
      <c r="H106" s="7">
        <v>5.73</v>
      </c>
      <c r="I106" s="7"/>
      <c r="J106" s="30">
        <f t="shared" si="9"/>
        <v>0</v>
      </c>
      <c r="M106">
        <v>255</v>
      </c>
      <c r="N106">
        <v>2832</v>
      </c>
    </row>
    <row r="107" spans="1:15" x14ac:dyDescent="0.25">
      <c r="A107" s="2">
        <v>256</v>
      </c>
      <c r="B107" s="2">
        <v>29558</v>
      </c>
      <c r="C107" s="2"/>
      <c r="D107" s="2">
        <v>30387</v>
      </c>
      <c r="E107" s="2"/>
      <c r="F107" s="2">
        <f t="shared" si="8"/>
        <v>829</v>
      </c>
      <c r="G107" s="2"/>
      <c r="H107" s="7">
        <v>5.73</v>
      </c>
      <c r="I107" s="7"/>
      <c r="J107" s="30">
        <f t="shared" si="9"/>
        <v>4750.17</v>
      </c>
      <c r="M107">
        <v>256</v>
      </c>
      <c r="N107">
        <v>30387</v>
      </c>
    </row>
    <row r="108" spans="1:15" ht="15.75" thickBot="1" x14ac:dyDescent="0.3">
      <c r="A108" s="2">
        <v>264</v>
      </c>
      <c r="B108" s="2">
        <v>16656</v>
      </c>
      <c r="C108" s="2"/>
      <c r="D108" s="2">
        <v>18176</v>
      </c>
      <c r="E108" s="2"/>
      <c r="F108" s="2">
        <f t="shared" si="8"/>
        <v>1520</v>
      </c>
      <c r="G108" s="2"/>
      <c r="H108" s="7">
        <v>5.73</v>
      </c>
      <c r="I108" s="7"/>
      <c r="J108" s="30">
        <f t="shared" si="9"/>
        <v>8709.6</v>
      </c>
      <c r="M108">
        <v>264</v>
      </c>
      <c r="N108">
        <v>18176</v>
      </c>
    </row>
    <row r="109" spans="1:15" ht="19.5" thickBot="1" x14ac:dyDescent="0.35">
      <c r="A109" s="17"/>
      <c r="B109" s="11"/>
      <c r="C109" s="11"/>
      <c r="D109" s="11"/>
      <c r="E109" s="20" t="s">
        <v>17</v>
      </c>
      <c r="F109" s="64">
        <f>SUM(F27:G108)</f>
        <v>14710</v>
      </c>
      <c r="G109" s="65"/>
      <c r="H109" s="12"/>
      <c r="I109" s="20" t="s">
        <v>18</v>
      </c>
      <c r="J109" s="31">
        <f>SUM(J27:J108)</f>
        <v>84288.300000000017</v>
      </c>
    </row>
    <row r="110" spans="1:15" ht="26.25" x14ac:dyDescent="0.4">
      <c r="A110" s="59" t="s">
        <v>28</v>
      </c>
      <c r="B110" s="60"/>
      <c r="C110" s="60"/>
      <c r="D110" s="60"/>
      <c r="E110" s="60"/>
      <c r="F110" s="60"/>
      <c r="G110" s="60"/>
      <c r="H110" s="60"/>
      <c r="I110" s="60"/>
      <c r="J110" s="61"/>
    </row>
    <row r="111" spans="1:15" x14ac:dyDescent="0.25">
      <c r="A111" s="1">
        <v>3</v>
      </c>
      <c r="B111" s="2">
        <v>92267</v>
      </c>
      <c r="C111" s="2">
        <v>37398</v>
      </c>
      <c r="D111" s="2">
        <v>92888</v>
      </c>
      <c r="E111" s="2">
        <v>37645</v>
      </c>
      <c r="F111" s="2">
        <f>D111-B111</f>
        <v>621</v>
      </c>
      <c r="G111" s="2">
        <f>E111-C111</f>
        <v>247</v>
      </c>
      <c r="H111" s="7"/>
      <c r="I111" s="7"/>
      <c r="J111" s="8"/>
      <c r="M111">
        <v>3</v>
      </c>
      <c r="N111">
        <v>92888</v>
      </c>
      <c r="O111">
        <v>37645</v>
      </c>
    </row>
    <row r="112" spans="1:15" x14ac:dyDescent="0.25">
      <c r="A112" s="1">
        <v>6</v>
      </c>
      <c r="B112" s="2">
        <v>51832</v>
      </c>
      <c r="C112" s="2"/>
      <c r="D112" s="2">
        <v>52319</v>
      </c>
      <c r="E112" s="2"/>
      <c r="F112" s="2">
        <f t="shared" ref="F112:G144" si="10">D112-B112</f>
        <v>487</v>
      </c>
      <c r="G112" s="2"/>
      <c r="H112" s="7"/>
      <c r="I112" s="7"/>
      <c r="J112" s="8"/>
      <c r="M112">
        <v>6</v>
      </c>
      <c r="N112">
        <v>52319</v>
      </c>
    </row>
    <row r="113" spans="1:15" x14ac:dyDescent="0.25">
      <c r="A113" s="1">
        <v>8</v>
      </c>
      <c r="B113" s="2">
        <v>2693</v>
      </c>
      <c r="C113" s="2">
        <v>1032</v>
      </c>
      <c r="D113" s="2">
        <v>2893</v>
      </c>
      <c r="E113" s="2">
        <v>1084</v>
      </c>
      <c r="F113" s="2">
        <f t="shared" si="10"/>
        <v>200</v>
      </c>
      <c r="G113" s="2">
        <f t="shared" si="10"/>
        <v>52</v>
      </c>
      <c r="H113" s="7"/>
      <c r="I113" s="7"/>
      <c r="J113" s="8"/>
      <c r="M113">
        <v>8</v>
      </c>
      <c r="N113">
        <v>2893</v>
      </c>
      <c r="O113">
        <v>1084</v>
      </c>
    </row>
    <row r="114" spans="1:15" x14ac:dyDescent="0.25">
      <c r="A114" s="1">
        <v>10</v>
      </c>
      <c r="B114" s="2">
        <v>20125</v>
      </c>
      <c r="C114" s="2">
        <v>11029</v>
      </c>
      <c r="D114" s="2">
        <v>20693</v>
      </c>
      <c r="E114" s="2">
        <v>11198</v>
      </c>
      <c r="F114" s="2">
        <f t="shared" si="10"/>
        <v>568</v>
      </c>
      <c r="G114" s="2">
        <f t="shared" si="10"/>
        <v>169</v>
      </c>
      <c r="H114" s="7"/>
      <c r="I114" s="7"/>
      <c r="J114" s="8"/>
      <c r="M114">
        <v>10</v>
      </c>
      <c r="N114">
        <v>20693</v>
      </c>
      <c r="O114">
        <v>11198</v>
      </c>
    </row>
    <row r="115" spans="1:15" x14ac:dyDescent="0.25">
      <c r="A115" s="1">
        <v>11</v>
      </c>
      <c r="B115" s="2">
        <v>10094</v>
      </c>
      <c r="C115" s="2">
        <v>4646</v>
      </c>
      <c r="D115" s="2">
        <v>10189</v>
      </c>
      <c r="E115" s="2">
        <v>4700</v>
      </c>
      <c r="F115" s="2">
        <f t="shared" si="10"/>
        <v>95</v>
      </c>
      <c r="G115" s="2">
        <f t="shared" si="10"/>
        <v>54</v>
      </c>
      <c r="H115" s="7"/>
      <c r="I115" s="7"/>
      <c r="J115" s="8"/>
      <c r="M115">
        <v>11</v>
      </c>
      <c r="N115">
        <v>10189</v>
      </c>
      <c r="O115">
        <v>4700</v>
      </c>
    </row>
    <row r="116" spans="1:15" x14ac:dyDescent="0.25">
      <c r="A116" s="1">
        <v>12</v>
      </c>
      <c r="B116" s="2">
        <v>47</v>
      </c>
      <c r="C116" s="2">
        <v>25</v>
      </c>
      <c r="D116" s="2">
        <v>47</v>
      </c>
      <c r="E116" s="2">
        <v>25</v>
      </c>
      <c r="F116" s="2">
        <f t="shared" si="10"/>
        <v>0</v>
      </c>
      <c r="G116" s="2">
        <f t="shared" si="10"/>
        <v>0</v>
      </c>
      <c r="H116" s="7"/>
      <c r="I116" s="7"/>
      <c r="J116" s="8"/>
      <c r="M116">
        <v>12</v>
      </c>
      <c r="N116">
        <v>47</v>
      </c>
      <c r="O116">
        <v>25</v>
      </c>
    </row>
    <row r="117" spans="1:15" x14ac:dyDescent="0.25">
      <c r="A117" s="1">
        <v>13</v>
      </c>
      <c r="B117" s="2">
        <v>33074</v>
      </c>
      <c r="C117" s="2">
        <v>16222</v>
      </c>
      <c r="D117" s="2">
        <v>33668</v>
      </c>
      <c r="E117" s="2">
        <v>16503</v>
      </c>
      <c r="F117" s="2">
        <f t="shared" si="10"/>
        <v>594</v>
      </c>
      <c r="G117" s="2">
        <f t="shared" si="10"/>
        <v>281</v>
      </c>
      <c r="H117" s="7"/>
      <c r="I117" s="7"/>
      <c r="J117" s="8"/>
      <c r="M117">
        <v>13</v>
      </c>
      <c r="N117">
        <v>33668</v>
      </c>
      <c r="O117">
        <v>16503</v>
      </c>
    </row>
    <row r="118" spans="1:15" x14ac:dyDescent="0.25">
      <c r="A118" s="1">
        <v>14</v>
      </c>
      <c r="B118" s="2">
        <v>27931</v>
      </c>
      <c r="C118" s="2">
        <v>14248</v>
      </c>
      <c r="D118" s="2">
        <v>27938</v>
      </c>
      <c r="E118" s="2">
        <v>14255</v>
      </c>
      <c r="F118" s="2">
        <f t="shared" si="10"/>
        <v>7</v>
      </c>
      <c r="G118" s="2">
        <f t="shared" si="10"/>
        <v>7</v>
      </c>
      <c r="H118" s="7"/>
      <c r="I118" s="7"/>
      <c r="J118" s="8"/>
      <c r="M118">
        <v>14</v>
      </c>
      <c r="N118">
        <v>27938</v>
      </c>
      <c r="O118">
        <v>14255</v>
      </c>
    </row>
    <row r="119" spans="1:15" x14ac:dyDescent="0.25">
      <c r="A119" s="6" t="s">
        <v>11</v>
      </c>
      <c r="B119" s="2">
        <v>6980</v>
      </c>
      <c r="C119" s="2">
        <v>3140</v>
      </c>
      <c r="D119" s="2">
        <v>7459</v>
      </c>
      <c r="E119" s="2">
        <v>3249</v>
      </c>
      <c r="F119" s="2">
        <f t="shared" si="10"/>
        <v>479</v>
      </c>
      <c r="G119" s="2">
        <f t="shared" si="10"/>
        <v>109</v>
      </c>
      <c r="H119" s="7"/>
      <c r="I119" s="7"/>
      <c r="J119" s="8"/>
      <c r="M119">
        <v>17.100000000000001</v>
      </c>
      <c r="N119">
        <v>7459</v>
      </c>
      <c r="O119">
        <v>3249</v>
      </c>
    </row>
    <row r="120" spans="1:15" x14ac:dyDescent="0.25">
      <c r="A120" s="1">
        <v>19</v>
      </c>
      <c r="B120" s="2">
        <v>7615</v>
      </c>
      <c r="C120" s="2"/>
      <c r="D120" s="2">
        <v>7831</v>
      </c>
      <c r="E120" s="2"/>
      <c r="F120" s="2">
        <f t="shared" si="10"/>
        <v>216</v>
      </c>
      <c r="G120" s="2"/>
      <c r="H120" s="7"/>
      <c r="I120" s="7"/>
      <c r="J120" s="8"/>
      <c r="M120">
        <v>19</v>
      </c>
      <c r="N120">
        <v>7831</v>
      </c>
    </row>
    <row r="121" spans="1:15" x14ac:dyDescent="0.25">
      <c r="A121" s="1">
        <v>20</v>
      </c>
      <c r="B121" s="2">
        <v>1957</v>
      </c>
      <c r="C121" s="2"/>
      <c r="D121" s="2">
        <v>1958</v>
      </c>
      <c r="E121" s="2"/>
      <c r="F121" s="2">
        <f t="shared" si="10"/>
        <v>1</v>
      </c>
      <c r="G121" s="2"/>
      <c r="H121" s="7"/>
      <c r="I121" s="7"/>
      <c r="J121" s="8"/>
      <c r="M121">
        <v>20</v>
      </c>
      <c r="N121">
        <v>1958</v>
      </c>
    </row>
    <row r="122" spans="1:15" x14ac:dyDescent="0.25">
      <c r="A122" s="1">
        <v>21</v>
      </c>
      <c r="B122" s="2">
        <v>4650</v>
      </c>
      <c r="C122" s="2"/>
      <c r="D122" s="2">
        <v>4885</v>
      </c>
      <c r="E122" s="2"/>
      <c r="F122" s="2">
        <f t="shared" si="10"/>
        <v>235</v>
      </c>
      <c r="G122" s="2"/>
      <c r="H122" s="7"/>
      <c r="I122" s="7"/>
      <c r="J122" s="8"/>
      <c r="M122">
        <v>21</v>
      </c>
      <c r="N122">
        <v>4885</v>
      </c>
    </row>
    <row r="123" spans="1:15" x14ac:dyDescent="0.25">
      <c r="A123" s="1">
        <v>25</v>
      </c>
      <c r="B123" s="2">
        <v>9163</v>
      </c>
      <c r="C123" s="2">
        <v>3730</v>
      </c>
      <c r="D123" s="2">
        <v>9385</v>
      </c>
      <c r="E123" s="2">
        <v>3787</v>
      </c>
      <c r="F123" s="2">
        <f t="shared" si="10"/>
        <v>222</v>
      </c>
      <c r="G123" s="2">
        <f>E123-C123</f>
        <v>57</v>
      </c>
      <c r="H123" s="7"/>
      <c r="I123" s="7"/>
      <c r="J123" s="8"/>
      <c r="M123">
        <v>25</v>
      </c>
      <c r="N123">
        <v>9385</v>
      </c>
      <c r="O123">
        <v>3787</v>
      </c>
    </row>
    <row r="124" spans="1:15" x14ac:dyDescent="0.25">
      <c r="A124" s="1">
        <v>28</v>
      </c>
      <c r="B124" s="2">
        <v>52874</v>
      </c>
      <c r="C124" s="2"/>
      <c r="D124" s="2">
        <v>53229</v>
      </c>
      <c r="E124" s="2"/>
      <c r="F124" s="2">
        <f t="shared" si="10"/>
        <v>355</v>
      </c>
      <c r="G124" s="2"/>
      <c r="H124" s="7"/>
      <c r="I124" s="7"/>
      <c r="J124" s="8"/>
      <c r="M124">
        <v>28</v>
      </c>
      <c r="N124">
        <v>53229</v>
      </c>
    </row>
    <row r="125" spans="1:15" x14ac:dyDescent="0.25">
      <c r="A125" s="1">
        <v>34</v>
      </c>
      <c r="B125" s="2">
        <v>479</v>
      </c>
      <c r="C125" s="2">
        <v>170</v>
      </c>
      <c r="D125" s="2">
        <v>479</v>
      </c>
      <c r="E125" s="2">
        <v>170</v>
      </c>
      <c r="F125" s="2">
        <f t="shared" si="10"/>
        <v>0</v>
      </c>
      <c r="G125" s="2">
        <f>E125-C125</f>
        <v>0</v>
      </c>
      <c r="H125" s="7"/>
      <c r="I125" s="7"/>
      <c r="J125" s="8"/>
      <c r="M125">
        <v>34</v>
      </c>
      <c r="N125">
        <v>479</v>
      </c>
      <c r="O125">
        <v>170</v>
      </c>
    </row>
    <row r="126" spans="1:15" x14ac:dyDescent="0.25">
      <c r="A126" s="1">
        <v>36</v>
      </c>
      <c r="B126" s="2">
        <v>1139</v>
      </c>
      <c r="C126" s="2"/>
      <c r="D126" s="2">
        <v>1321</v>
      </c>
      <c r="E126" s="2"/>
      <c r="F126" s="2">
        <f t="shared" si="10"/>
        <v>182</v>
      </c>
      <c r="G126" s="2"/>
      <c r="H126" s="7"/>
      <c r="I126" s="7"/>
      <c r="J126" s="8"/>
      <c r="M126">
        <v>36</v>
      </c>
      <c r="N126">
        <v>1321</v>
      </c>
    </row>
    <row r="127" spans="1:15" x14ac:dyDescent="0.25">
      <c r="A127" s="1">
        <v>38</v>
      </c>
      <c r="B127" s="2">
        <v>1859</v>
      </c>
      <c r="C127" s="2"/>
      <c r="D127" s="2">
        <v>1911</v>
      </c>
      <c r="E127" s="2"/>
      <c r="F127" s="2">
        <f t="shared" si="10"/>
        <v>52</v>
      </c>
      <c r="G127" s="2"/>
      <c r="H127" s="7"/>
      <c r="I127" s="7"/>
      <c r="J127" s="8"/>
      <c r="M127">
        <v>38</v>
      </c>
      <c r="N127">
        <v>1911</v>
      </c>
    </row>
    <row r="128" spans="1:15" x14ac:dyDescent="0.25">
      <c r="A128" s="1">
        <v>41</v>
      </c>
      <c r="B128" s="2">
        <v>58384</v>
      </c>
      <c r="C128" s="2">
        <v>26300</v>
      </c>
      <c r="D128" s="2">
        <v>58961</v>
      </c>
      <c r="E128" s="2">
        <v>26496</v>
      </c>
      <c r="F128" s="2">
        <f t="shared" si="10"/>
        <v>577</v>
      </c>
      <c r="G128" s="2">
        <f t="shared" si="10"/>
        <v>196</v>
      </c>
      <c r="H128" s="7"/>
      <c r="I128" s="7"/>
      <c r="J128" s="8"/>
      <c r="M128">
        <v>41</v>
      </c>
      <c r="N128">
        <v>58961</v>
      </c>
      <c r="O128">
        <v>26496</v>
      </c>
    </row>
    <row r="129" spans="1:15" x14ac:dyDescent="0.25">
      <c r="A129" s="1">
        <v>42</v>
      </c>
      <c r="B129" s="2">
        <v>1670</v>
      </c>
      <c r="C129" s="2">
        <v>565</v>
      </c>
      <c r="D129" s="2">
        <v>1695</v>
      </c>
      <c r="E129" s="2">
        <v>573</v>
      </c>
      <c r="F129" s="2">
        <f t="shared" si="10"/>
        <v>25</v>
      </c>
      <c r="G129" s="2">
        <f t="shared" si="10"/>
        <v>8</v>
      </c>
      <c r="H129" s="7"/>
      <c r="I129" s="7"/>
      <c r="J129" s="8"/>
      <c r="M129">
        <v>42</v>
      </c>
      <c r="N129">
        <v>1695</v>
      </c>
      <c r="O129">
        <v>573</v>
      </c>
    </row>
    <row r="130" spans="1:15" x14ac:dyDescent="0.25">
      <c r="A130" s="1">
        <v>43</v>
      </c>
      <c r="B130" s="2">
        <v>4351</v>
      </c>
      <c r="C130" s="2">
        <v>1660</v>
      </c>
      <c r="D130" s="2">
        <v>4470</v>
      </c>
      <c r="E130" s="2">
        <v>1723</v>
      </c>
      <c r="F130" s="2">
        <f t="shared" si="10"/>
        <v>119</v>
      </c>
      <c r="G130" s="2">
        <f t="shared" si="10"/>
        <v>63</v>
      </c>
      <c r="H130" s="7"/>
      <c r="I130" s="7"/>
      <c r="J130" s="8"/>
      <c r="M130">
        <v>43</v>
      </c>
      <c r="N130">
        <v>4470</v>
      </c>
      <c r="O130">
        <v>1723</v>
      </c>
    </row>
    <row r="131" spans="1:15" x14ac:dyDescent="0.25">
      <c r="A131" s="1">
        <v>44</v>
      </c>
      <c r="B131" s="2">
        <v>5960</v>
      </c>
      <c r="C131" s="2">
        <v>2849</v>
      </c>
      <c r="D131" s="2">
        <v>6149</v>
      </c>
      <c r="E131" s="2">
        <v>2986</v>
      </c>
      <c r="F131" s="2">
        <f t="shared" si="10"/>
        <v>189</v>
      </c>
      <c r="G131" s="2">
        <f t="shared" si="10"/>
        <v>137</v>
      </c>
      <c r="H131" s="7"/>
      <c r="I131" s="7"/>
      <c r="J131" s="8"/>
      <c r="M131">
        <v>44</v>
      </c>
      <c r="N131">
        <v>6149</v>
      </c>
      <c r="O131">
        <v>2986</v>
      </c>
    </row>
    <row r="132" spans="1:15" x14ac:dyDescent="0.25">
      <c r="A132" s="1">
        <v>45</v>
      </c>
      <c r="B132" s="2">
        <v>77</v>
      </c>
      <c r="C132" s="2"/>
      <c r="D132" s="2">
        <v>117</v>
      </c>
      <c r="E132" s="2"/>
      <c r="F132" s="2">
        <f>D132-B132</f>
        <v>40</v>
      </c>
      <c r="G132" s="2"/>
      <c r="H132" s="7"/>
      <c r="I132" s="7"/>
      <c r="J132" s="8"/>
      <c r="M132">
        <v>45</v>
      </c>
      <c r="N132">
        <v>117</v>
      </c>
    </row>
    <row r="133" spans="1:15" x14ac:dyDescent="0.25">
      <c r="A133" s="1">
        <v>46</v>
      </c>
      <c r="B133" s="2">
        <v>9193</v>
      </c>
      <c r="C133" s="2">
        <v>2644</v>
      </c>
      <c r="D133" s="2">
        <v>9419</v>
      </c>
      <c r="E133" s="2">
        <v>2709</v>
      </c>
      <c r="F133" s="2">
        <f t="shared" si="10"/>
        <v>226</v>
      </c>
      <c r="G133" s="2">
        <f t="shared" si="10"/>
        <v>65</v>
      </c>
      <c r="H133" s="7"/>
      <c r="I133" s="7"/>
      <c r="J133" s="8"/>
      <c r="M133">
        <v>46</v>
      </c>
      <c r="N133">
        <v>9419</v>
      </c>
      <c r="O133">
        <v>2709</v>
      </c>
    </row>
    <row r="134" spans="1:15" x14ac:dyDescent="0.25">
      <c r="A134" s="1">
        <v>47</v>
      </c>
      <c r="B134" s="2">
        <v>72697</v>
      </c>
      <c r="C134" s="2">
        <v>28982</v>
      </c>
      <c r="D134" s="2">
        <v>73298</v>
      </c>
      <c r="E134" s="2">
        <v>29211</v>
      </c>
      <c r="F134" s="2">
        <f t="shared" si="10"/>
        <v>601</v>
      </c>
      <c r="G134" s="2">
        <f t="shared" si="10"/>
        <v>229</v>
      </c>
      <c r="H134" s="7"/>
      <c r="I134" s="7"/>
      <c r="J134" s="8"/>
      <c r="M134">
        <v>47</v>
      </c>
      <c r="N134">
        <v>73298</v>
      </c>
      <c r="O134">
        <v>29211</v>
      </c>
    </row>
    <row r="135" spans="1:15" x14ac:dyDescent="0.25">
      <c r="A135" s="1">
        <v>48</v>
      </c>
      <c r="B135" s="2">
        <v>23343</v>
      </c>
      <c r="C135" s="2">
        <v>9709</v>
      </c>
      <c r="D135" s="2">
        <v>23679</v>
      </c>
      <c r="E135" s="2">
        <v>9799</v>
      </c>
      <c r="F135" s="2">
        <f t="shared" si="10"/>
        <v>336</v>
      </c>
      <c r="G135" s="2">
        <f t="shared" si="10"/>
        <v>90</v>
      </c>
      <c r="H135" s="7"/>
      <c r="I135" s="7"/>
      <c r="J135" s="8"/>
      <c r="M135">
        <v>48</v>
      </c>
      <c r="N135">
        <v>23679</v>
      </c>
      <c r="O135">
        <v>9799</v>
      </c>
    </row>
    <row r="136" spans="1:15" x14ac:dyDescent="0.25">
      <c r="A136" s="1">
        <v>49</v>
      </c>
      <c r="B136" s="2">
        <v>624</v>
      </c>
      <c r="C136" s="2">
        <v>357</v>
      </c>
      <c r="D136" s="2">
        <v>624</v>
      </c>
      <c r="E136" s="2">
        <v>357</v>
      </c>
      <c r="F136" s="2">
        <f t="shared" si="10"/>
        <v>0</v>
      </c>
      <c r="G136" s="2">
        <f t="shared" si="10"/>
        <v>0</v>
      </c>
      <c r="H136" s="7"/>
      <c r="I136" s="7"/>
      <c r="J136" s="8"/>
      <c r="M136">
        <v>49</v>
      </c>
      <c r="N136">
        <v>624</v>
      </c>
      <c r="O136">
        <v>357</v>
      </c>
    </row>
    <row r="137" spans="1:15" x14ac:dyDescent="0.25">
      <c r="A137" s="1">
        <v>53</v>
      </c>
      <c r="B137" s="2">
        <v>4737</v>
      </c>
      <c r="C137" s="2">
        <v>1397</v>
      </c>
      <c r="D137" s="2">
        <v>4832</v>
      </c>
      <c r="E137" s="2">
        <v>1422</v>
      </c>
      <c r="F137" s="2">
        <f t="shared" si="10"/>
        <v>95</v>
      </c>
      <c r="G137" s="2">
        <f t="shared" si="10"/>
        <v>25</v>
      </c>
      <c r="H137" s="7"/>
      <c r="I137" s="7"/>
      <c r="J137" s="8"/>
      <c r="M137">
        <v>53</v>
      </c>
      <c r="N137">
        <v>4832</v>
      </c>
      <c r="O137">
        <v>1422</v>
      </c>
    </row>
    <row r="138" spans="1:15" x14ac:dyDescent="0.25">
      <c r="A138" s="1">
        <v>54</v>
      </c>
      <c r="B138" s="2">
        <v>12439</v>
      </c>
      <c r="C138" s="2">
        <v>3860</v>
      </c>
      <c r="D138" s="2">
        <v>12845</v>
      </c>
      <c r="E138" s="2">
        <v>3933</v>
      </c>
      <c r="F138" s="2">
        <f t="shared" si="10"/>
        <v>406</v>
      </c>
      <c r="G138" s="2">
        <f t="shared" si="10"/>
        <v>73</v>
      </c>
      <c r="H138" s="7"/>
      <c r="I138" s="7"/>
      <c r="J138" s="8"/>
      <c r="M138">
        <v>54</v>
      </c>
      <c r="N138">
        <v>12845</v>
      </c>
      <c r="O138">
        <v>3933</v>
      </c>
    </row>
    <row r="139" spans="1:15" x14ac:dyDescent="0.25">
      <c r="A139" s="1">
        <v>55</v>
      </c>
      <c r="B139" s="2">
        <v>2125</v>
      </c>
      <c r="C139" s="2">
        <v>750</v>
      </c>
      <c r="D139" s="2">
        <v>2173</v>
      </c>
      <c r="E139" s="2">
        <v>758</v>
      </c>
      <c r="F139" s="2">
        <f t="shared" si="10"/>
        <v>48</v>
      </c>
      <c r="G139" s="2">
        <f t="shared" si="10"/>
        <v>8</v>
      </c>
      <c r="H139" s="7"/>
      <c r="I139" s="7"/>
      <c r="J139" s="8"/>
      <c r="M139">
        <v>55</v>
      </c>
      <c r="N139">
        <v>2173</v>
      </c>
      <c r="O139">
        <v>758</v>
      </c>
    </row>
    <row r="140" spans="1:15" x14ac:dyDescent="0.25">
      <c r="A140" s="1">
        <v>57</v>
      </c>
      <c r="B140" s="2">
        <v>948</v>
      </c>
      <c r="C140" s="2">
        <v>230</v>
      </c>
      <c r="D140" s="2">
        <v>1044</v>
      </c>
      <c r="E140" s="2">
        <v>249</v>
      </c>
      <c r="F140" s="2">
        <f t="shared" si="10"/>
        <v>96</v>
      </c>
      <c r="G140" s="2">
        <f t="shared" si="10"/>
        <v>19</v>
      </c>
      <c r="H140" s="7"/>
      <c r="I140" s="7"/>
      <c r="J140" s="8"/>
      <c r="M140">
        <v>57</v>
      </c>
      <c r="N140">
        <v>1044</v>
      </c>
      <c r="O140">
        <v>249</v>
      </c>
    </row>
    <row r="141" spans="1:15" x14ac:dyDescent="0.25">
      <c r="A141" s="1">
        <v>59</v>
      </c>
      <c r="B141" s="2">
        <v>17269</v>
      </c>
      <c r="C141" s="2">
        <v>11547</v>
      </c>
      <c r="D141" s="2">
        <v>17495</v>
      </c>
      <c r="E141" s="2">
        <v>11680</v>
      </c>
      <c r="F141" s="2">
        <f t="shared" si="10"/>
        <v>226</v>
      </c>
      <c r="G141" s="2">
        <f t="shared" si="10"/>
        <v>133</v>
      </c>
      <c r="H141" s="7"/>
      <c r="I141" s="7"/>
      <c r="J141" s="8"/>
      <c r="M141">
        <v>59</v>
      </c>
      <c r="N141">
        <v>17495</v>
      </c>
      <c r="O141">
        <v>11680</v>
      </c>
    </row>
    <row r="142" spans="1:15" x14ac:dyDescent="0.25">
      <c r="A142" s="1">
        <v>63</v>
      </c>
      <c r="B142" s="2">
        <v>17705</v>
      </c>
      <c r="C142" s="2">
        <v>9571</v>
      </c>
      <c r="D142" s="2">
        <v>17876</v>
      </c>
      <c r="E142" s="2">
        <v>9639</v>
      </c>
      <c r="F142" s="2">
        <f t="shared" si="10"/>
        <v>171</v>
      </c>
      <c r="G142" s="2">
        <f t="shared" si="10"/>
        <v>68</v>
      </c>
      <c r="H142" s="7"/>
      <c r="I142" s="7"/>
      <c r="J142" s="8"/>
      <c r="M142">
        <v>63</v>
      </c>
      <c r="N142">
        <v>17876</v>
      </c>
      <c r="O142">
        <v>9639</v>
      </c>
    </row>
    <row r="143" spans="1:15" x14ac:dyDescent="0.25">
      <c r="A143" s="1">
        <v>64</v>
      </c>
      <c r="B143" s="2">
        <v>1841</v>
      </c>
      <c r="C143" s="2">
        <v>431</v>
      </c>
      <c r="D143" s="2">
        <v>1921</v>
      </c>
      <c r="E143" s="2">
        <v>444</v>
      </c>
      <c r="F143" s="2">
        <f t="shared" si="10"/>
        <v>80</v>
      </c>
      <c r="G143" s="2">
        <f t="shared" si="10"/>
        <v>13</v>
      </c>
      <c r="H143" s="7"/>
      <c r="I143" s="7"/>
      <c r="J143" s="8"/>
      <c r="M143">
        <v>64</v>
      </c>
      <c r="N143">
        <v>1921</v>
      </c>
      <c r="O143">
        <v>444</v>
      </c>
    </row>
    <row r="144" spans="1:15" x14ac:dyDescent="0.25">
      <c r="A144" s="1">
        <v>65</v>
      </c>
      <c r="B144" s="2">
        <v>22072</v>
      </c>
      <c r="C144" s="2">
        <v>13304</v>
      </c>
      <c r="D144" s="2">
        <v>22698</v>
      </c>
      <c r="E144" s="2">
        <v>13619</v>
      </c>
      <c r="F144" s="2">
        <f t="shared" si="10"/>
        <v>626</v>
      </c>
      <c r="G144" s="2">
        <f t="shared" si="10"/>
        <v>315</v>
      </c>
      <c r="H144" s="7"/>
      <c r="I144" s="7"/>
      <c r="J144" s="8"/>
      <c r="M144">
        <v>65</v>
      </c>
      <c r="N144">
        <v>22698</v>
      </c>
      <c r="O144">
        <v>13619</v>
      </c>
    </row>
    <row r="145" spans="1:15" x14ac:dyDescent="0.25">
      <c r="A145" s="1">
        <v>66</v>
      </c>
      <c r="B145" s="2">
        <v>4702</v>
      </c>
      <c r="C145" s="2">
        <v>3445</v>
      </c>
      <c r="D145" s="2">
        <v>4988</v>
      </c>
      <c r="E145" s="2">
        <v>3610</v>
      </c>
      <c r="F145" s="2">
        <f t="shared" ref="F145:G176" si="11">D145-B145</f>
        <v>286</v>
      </c>
      <c r="G145" s="2">
        <f t="shared" si="11"/>
        <v>165</v>
      </c>
      <c r="H145" s="7"/>
      <c r="I145" s="7"/>
      <c r="J145" s="8"/>
      <c r="M145">
        <v>66</v>
      </c>
      <c r="N145">
        <v>4988</v>
      </c>
      <c r="O145">
        <v>3610</v>
      </c>
    </row>
    <row r="146" spans="1:15" x14ac:dyDescent="0.25">
      <c r="A146" s="1">
        <v>71</v>
      </c>
      <c r="B146" s="2">
        <v>5034</v>
      </c>
      <c r="C146" s="2">
        <v>434</v>
      </c>
      <c r="D146" s="2">
        <v>5255</v>
      </c>
      <c r="E146" s="2">
        <v>477</v>
      </c>
      <c r="F146" s="2">
        <f t="shared" si="11"/>
        <v>221</v>
      </c>
      <c r="G146" s="2">
        <f t="shared" si="11"/>
        <v>43</v>
      </c>
      <c r="H146" s="7"/>
      <c r="I146" s="7"/>
      <c r="J146" s="8"/>
      <c r="M146">
        <v>71</v>
      </c>
      <c r="N146">
        <v>5255</v>
      </c>
      <c r="O146">
        <v>477</v>
      </c>
    </row>
    <row r="147" spans="1:15" x14ac:dyDescent="0.25">
      <c r="A147" s="6" t="s">
        <v>10</v>
      </c>
      <c r="B147" s="2">
        <v>2152</v>
      </c>
      <c r="C147" s="2">
        <v>1351</v>
      </c>
      <c r="D147" s="2">
        <v>2199</v>
      </c>
      <c r="E147" s="2">
        <v>1378</v>
      </c>
      <c r="F147" s="2">
        <f t="shared" si="11"/>
        <v>47</v>
      </c>
      <c r="G147" s="2">
        <f t="shared" si="11"/>
        <v>27</v>
      </c>
      <c r="H147" s="7"/>
      <c r="I147" s="7"/>
      <c r="J147" s="8"/>
      <c r="M147">
        <v>73.099999999999994</v>
      </c>
      <c r="N147">
        <v>2199</v>
      </c>
      <c r="O147">
        <v>1378</v>
      </c>
    </row>
    <row r="148" spans="1:15" x14ac:dyDescent="0.25">
      <c r="A148" s="1">
        <v>74</v>
      </c>
      <c r="B148" s="2">
        <v>3</v>
      </c>
      <c r="C148" s="2"/>
      <c r="D148" s="2">
        <v>3</v>
      </c>
      <c r="E148" s="2"/>
      <c r="F148" s="2">
        <f t="shared" si="11"/>
        <v>0</v>
      </c>
      <c r="G148" s="2"/>
      <c r="H148" s="7"/>
      <c r="I148" s="7"/>
      <c r="J148" s="8"/>
      <c r="M148">
        <v>74</v>
      </c>
      <c r="N148">
        <v>3</v>
      </c>
    </row>
    <row r="149" spans="1:15" x14ac:dyDescent="0.25">
      <c r="A149" s="1">
        <v>80</v>
      </c>
      <c r="B149" s="2">
        <v>5643</v>
      </c>
      <c r="C149" s="2"/>
      <c r="D149" s="2">
        <v>6243</v>
      </c>
      <c r="E149" s="2"/>
      <c r="F149" s="2">
        <f t="shared" si="11"/>
        <v>600</v>
      </c>
      <c r="G149" s="2"/>
      <c r="H149" s="7"/>
      <c r="I149" s="7"/>
      <c r="J149" s="8"/>
      <c r="M149">
        <v>80</v>
      </c>
      <c r="N149">
        <v>6243</v>
      </c>
    </row>
    <row r="150" spans="1:15" x14ac:dyDescent="0.25">
      <c r="A150" s="1">
        <v>81</v>
      </c>
      <c r="B150" s="2">
        <v>1460</v>
      </c>
      <c r="C150" s="2">
        <v>475</v>
      </c>
      <c r="D150" s="2">
        <v>1665</v>
      </c>
      <c r="E150" s="2">
        <v>555</v>
      </c>
      <c r="F150" s="2">
        <f t="shared" si="11"/>
        <v>205</v>
      </c>
      <c r="G150" s="2">
        <f>E150-C150</f>
        <v>80</v>
      </c>
      <c r="H150" s="7"/>
      <c r="I150" s="7"/>
      <c r="J150" s="8"/>
      <c r="M150">
        <v>81</v>
      </c>
      <c r="N150">
        <v>1665</v>
      </c>
      <c r="O150">
        <v>555</v>
      </c>
    </row>
    <row r="151" spans="1:15" x14ac:dyDescent="0.25">
      <c r="A151" s="1">
        <v>82</v>
      </c>
      <c r="B151" s="2">
        <v>1761</v>
      </c>
      <c r="C151" s="2">
        <v>779</v>
      </c>
      <c r="D151" s="2">
        <v>2042</v>
      </c>
      <c r="E151" s="2">
        <v>1040</v>
      </c>
      <c r="F151" s="2">
        <f t="shared" si="11"/>
        <v>281</v>
      </c>
      <c r="G151" s="2">
        <f>E151-C151</f>
        <v>261</v>
      </c>
      <c r="H151" s="7"/>
      <c r="I151" s="7"/>
      <c r="J151" s="8"/>
      <c r="M151">
        <v>82</v>
      </c>
      <c r="N151">
        <v>2042</v>
      </c>
      <c r="O151">
        <v>1040</v>
      </c>
    </row>
    <row r="152" spans="1:15" x14ac:dyDescent="0.25">
      <c r="A152" s="1">
        <v>87</v>
      </c>
      <c r="B152" s="2">
        <v>2438</v>
      </c>
      <c r="C152" s="2">
        <v>1151</v>
      </c>
      <c r="D152" s="2">
        <v>2585</v>
      </c>
      <c r="E152" s="2">
        <v>1173</v>
      </c>
      <c r="F152" s="2">
        <f t="shared" si="11"/>
        <v>147</v>
      </c>
      <c r="G152" s="2">
        <f>E152-C152</f>
        <v>22</v>
      </c>
      <c r="H152" s="7"/>
      <c r="I152" s="7"/>
      <c r="J152" s="8"/>
      <c r="M152">
        <v>87</v>
      </c>
      <c r="N152">
        <v>2585</v>
      </c>
      <c r="O152">
        <v>1173</v>
      </c>
    </row>
    <row r="153" spans="1:15" x14ac:dyDescent="0.25">
      <c r="A153" s="1">
        <v>90</v>
      </c>
      <c r="B153" s="2">
        <v>73</v>
      </c>
      <c r="C153" s="2"/>
      <c r="D153" s="2">
        <v>138</v>
      </c>
      <c r="E153" s="2"/>
      <c r="F153" s="2">
        <f t="shared" si="11"/>
        <v>65</v>
      </c>
      <c r="G153" s="2"/>
      <c r="H153" s="7"/>
      <c r="I153" s="7"/>
      <c r="J153" s="8"/>
      <c r="M153">
        <v>90</v>
      </c>
      <c r="N153">
        <v>138</v>
      </c>
    </row>
    <row r="154" spans="1:15" x14ac:dyDescent="0.25">
      <c r="A154" s="1">
        <v>91</v>
      </c>
      <c r="B154" s="2">
        <v>3769</v>
      </c>
      <c r="C154" s="2"/>
      <c r="D154" s="2">
        <v>3949</v>
      </c>
      <c r="E154" s="2"/>
      <c r="F154" s="2">
        <f t="shared" si="11"/>
        <v>180</v>
      </c>
      <c r="G154" s="2"/>
      <c r="H154" s="7"/>
      <c r="I154" s="7"/>
      <c r="J154" s="8"/>
      <c r="M154">
        <v>91</v>
      </c>
      <c r="N154">
        <v>3949</v>
      </c>
    </row>
    <row r="155" spans="1:15" x14ac:dyDescent="0.25">
      <c r="A155" s="1">
        <v>94</v>
      </c>
      <c r="B155" s="2">
        <v>3661</v>
      </c>
      <c r="C155" s="2">
        <v>3316</v>
      </c>
      <c r="D155" s="2">
        <v>3777</v>
      </c>
      <c r="E155" s="2">
        <v>3416</v>
      </c>
      <c r="F155" s="2">
        <f t="shared" si="11"/>
        <v>116</v>
      </c>
      <c r="G155" s="2">
        <f>E155-C155</f>
        <v>100</v>
      </c>
      <c r="H155" s="7"/>
      <c r="I155" s="7"/>
      <c r="J155" s="8"/>
      <c r="M155">
        <v>94</v>
      </c>
      <c r="N155">
        <v>3777</v>
      </c>
      <c r="O155">
        <v>3416</v>
      </c>
    </row>
    <row r="156" spans="1:15" x14ac:dyDescent="0.25">
      <c r="A156" s="1">
        <v>99</v>
      </c>
      <c r="B156" s="2">
        <v>1336</v>
      </c>
      <c r="C156" s="2"/>
      <c r="D156" s="2">
        <v>1336</v>
      </c>
      <c r="E156" s="2"/>
      <c r="F156" s="2">
        <f t="shared" si="11"/>
        <v>0</v>
      </c>
      <c r="G156" s="2"/>
      <c r="H156" s="7"/>
      <c r="I156" s="7"/>
      <c r="J156" s="8"/>
      <c r="M156">
        <v>99</v>
      </c>
      <c r="N156">
        <v>1336</v>
      </c>
    </row>
    <row r="157" spans="1:15" x14ac:dyDescent="0.25">
      <c r="A157" s="1">
        <v>100</v>
      </c>
      <c r="B157" s="2">
        <v>20771</v>
      </c>
      <c r="C157" s="2">
        <v>9718</v>
      </c>
      <c r="D157" s="2">
        <v>21054</v>
      </c>
      <c r="E157" s="2">
        <v>9806</v>
      </c>
      <c r="F157" s="2">
        <f t="shared" si="11"/>
        <v>283</v>
      </c>
      <c r="G157" s="2">
        <f>E157-C157</f>
        <v>88</v>
      </c>
      <c r="H157" s="7"/>
      <c r="I157" s="7"/>
      <c r="J157" s="8"/>
      <c r="M157">
        <v>100</v>
      </c>
      <c r="N157">
        <v>21054</v>
      </c>
      <c r="O157">
        <v>9806</v>
      </c>
    </row>
    <row r="158" spans="1:15" x14ac:dyDescent="0.25">
      <c r="A158" s="1">
        <v>101</v>
      </c>
      <c r="B158" s="2">
        <v>8141</v>
      </c>
      <c r="C158" s="2"/>
      <c r="D158" s="2">
        <v>8616</v>
      </c>
      <c r="E158" s="2"/>
      <c r="F158" s="2">
        <f t="shared" si="11"/>
        <v>475</v>
      </c>
      <c r="G158" s="2"/>
      <c r="H158" s="7"/>
      <c r="I158" s="7"/>
      <c r="J158" s="8"/>
      <c r="M158">
        <v>101</v>
      </c>
      <c r="N158">
        <v>8616</v>
      </c>
    </row>
    <row r="159" spans="1:15" x14ac:dyDescent="0.25">
      <c r="A159" s="1">
        <v>104</v>
      </c>
      <c r="B159" s="2">
        <v>621</v>
      </c>
      <c r="C159" s="2">
        <v>290</v>
      </c>
      <c r="D159" s="2">
        <v>621</v>
      </c>
      <c r="E159" s="2">
        <v>290</v>
      </c>
      <c r="F159" s="2">
        <f t="shared" si="11"/>
        <v>0</v>
      </c>
      <c r="G159" s="2">
        <f>E159-C159</f>
        <v>0</v>
      </c>
      <c r="H159" s="7"/>
      <c r="I159" s="7"/>
      <c r="J159" s="8"/>
      <c r="M159">
        <v>104</v>
      </c>
      <c r="N159">
        <v>621</v>
      </c>
      <c r="O159">
        <v>290</v>
      </c>
    </row>
    <row r="160" spans="1:15" x14ac:dyDescent="0.25">
      <c r="A160" s="1">
        <v>105</v>
      </c>
      <c r="B160" s="2">
        <v>104</v>
      </c>
      <c r="C160" s="2"/>
      <c r="D160" s="2">
        <v>104</v>
      </c>
      <c r="E160" s="2"/>
      <c r="F160" s="2">
        <f t="shared" si="11"/>
        <v>0</v>
      </c>
      <c r="G160" s="2"/>
      <c r="H160" s="7"/>
      <c r="I160" s="7"/>
      <c r="J160" s="8"/>
      <c r="M160">
        <v>105</v>
      </c>
      <c r="N160">
        <v>104</v>
      </c>
    </row>
    <row r="161" spans="1:15" x14ac:dyDescent="0.25">
      <c r="A161" s="1">
        <v>106</v>
      </c>
      <c r="B161" s="2">
        <v>8774</v>
      </c>
      <c r="C161" s="2"/>
      <c r="D161" s="2">
        <v>9148</v>
      </c>
      <c r="E161" s="2"/>
      <c r="F161" s="2">
        <f t="shared" si="11"/>
        <v>374</v>
      </c>
      <c r="G161" s="2"/>
      <c r="H161" s="7"/>
      <c r="I161" s="7"/>
      <c r="J161" s="8"/>
      <c r="M161">
        <v>106</v>
      </c>
      <c r="N161">
        <v>9148</v>
      </c>
    </row>
    <row r="162" spans="1:15" x14ac:dyDescent="0.25">
      <c r="A162" s="1">
        <v>107</v>
      </c>
      <c r="B162" s="2">
        <v>2556</v>
      </c>
      <c r="C162" s="2">
        <v>726</v>
      </c>
      <c r="D162" s="2">
        <v>2624</v>
      </c>
      <c r="E162" s="2">
        <v>741</v>
      </c>
      <c r="F162" s="2">
        <f t="shared" si="11"/>
        <v>68</v>
      </c>
      <c r="G162" s="2">
        <f>E162-C162</f>
        <v>15</v>
      </c>
      <c r="H162" s="7"/>
      <c r="I162" s="7"/>
      <c r="J162" s="8"/>
      <c r="M162">
        <v>107</v>
      </c>
      <c r="N162">
        <v>2624</v>
      </c>
      <c r="O162">
        <v>741</v>
      </c>
    </row>
    <row r="163" spans="1:15" x14ac:dyDescent="0.25">
      <c r="A163" s="1">
        <v>109</v>
      </c>
      <c r="B163" s="2">
        <v>41454</v>
      </c>
      <c r="C163" s="2">
        <v>36250</v>
      </c>
      <c r="D163" s="2">
        <v>42046</v>
      </c>
      <c r="E163" s="2">
        <v>36639</v>
      </c>
      <c r="F163" s="2">
        <f t="shared" si="11"/>
        <v>592</v>
      </c>
      <c r="G163" s="2">
        <f>E163-C163</f>
        <v>389</v>
      </c>
      <c r="H163" s="7"/>
      <c r="I163" s="7"/>
      <c r="J163" s="8"/>
      <c r="M163">
        <v>109</v>
      </c>
      <c r="N163">
        <v>42046</v>
      </c>
      <c r="O163">
        <v>36639</v>
      </c>
    </row>
    <row r="164" spans="1:15" x14ac:dyDescent="0.25">
      <c r="A164" s="1">
        <v>110</v>
      </c>
      <c r="B164" s="2">
        <v>49547</v>
      </c>
      <c r="C164" s="2">
        <v>28444</v>
      </c>
      <c r="D164" s="2">
        <v>49975</v>
      </c>
      <c r="E164" s="2">
        <v>28534</v>
      </c>
      <c r="F164" s="2">
        <f t="shared" si="11"/>
        <v>428</v>
      </c>
      <c r="G164" s="2">
        <f>E164-C164</f>
        <v>90</v>
      </c>
      <c r="H164" s="7"/>
      <c r="I164" s="7"/>
      <c r="J164" s="8"/>
      <c r="M164">
        <v>110</v>
      </c>
      <c r="N164">
        <v>49975</v>
      </c>
      <c r="O164">
        <v>28534</v>
      </c>
    </row>
    <row r="165" spans="1:15" x14ac:dyDescent="0.25">
      <c r="A165" s="1">
        <v>111</v>
      </c>
      <c r="B165" s="2">
        <v>3052</v>
      </c>
      <c r="C165" s="2"/>
      <c r="D165" s="2">
        <v>3104</v>
      </c>
      <c r="E165" s="2"/>
      <c r="F165" s="2">
        <f t="shared" si="11"/>
        <v>52</v>
      </c>
      <c r="G165" s="2"/>
      <c r="H165" s="7"/>
      <c r="I165" s="7"/>
      <c r="J165" s="8"/>
      <c r="M165">
        <v>111</v>
      </c>
      <c r="N165">
        <v>3104</v>
      </c>
    </row>
    <row r="166" spans="1:15" x14ac:dyDescent="0.25">
      <c r="A166" s="1">
        <v>113</v>
      </c>
      <c r="B166" s="2">
        <v>5835</v>
      </c>
      <c r="C166" s="2">
        <v>2095</v>
      </c>
      <c r="D166" s="2">
        <v>6189</v>
      </c>
      <c r="E166" s="2">
        <v>2283</v>
      </c>
      <c r="F166" s="2">
        <f t="shared" si="11"/>
        <v>354</v>
      </c>
      <c r="G166" s="2">
        <f>E166-C166</f>
        <v>188</v>
      </c>
      <c r="H166" s="7"/>
      <c r="I166" s="7"/>
      <c r="J166" s="8"/>
      <c r="M166">
        <v>113</v>
      </c>
      <c r="N166">
        <v>6189</v>
      </c>
      <c r="O166">
        <v>2283</v>
      </c>
    </row>
    <row r="167" spans="1:15" x14ac:dyDescent="0.25">
      <c r="A167" s="1">
        <v>114</v>
      </c>
      <c r="B167" s="2">
        <v>9200</v>
      </c>
      <c r="C167" s="2">
        <v>2641</v>
      </c>
      <c r="D167" s="2">
        <v>9463</v>
      </c>
      <c r="E167" s="2">
        <v>2737</v>
      </c>
      <c r="F167" s="2">
        <f t="shared" si="11"/>
        <v>263</v>
      </c>
      <c r="G167" s="2">
        <f>E167-C167</f>
        <v>96</v>
      </c>
      <c r="H167" s="7"/>
      <c r="I167" s="7"/>
      <c r="J167" s="8"/>
      <c r="M167">
        <v>114</v>
      </c>
      <c r="N167">
        <v>9463</v>
      </c>
      <c r="O167">
        <v>2737</v>
      </c>
    </row>
    <row r="168" spans="1:15" x14ac:dyDescent="0.25">
      <c r="A168" s="1">
        <v>117</v>
      </c>
      <c r="B168" s="2">
        <v>2580</v>
      </c>
      <c r="C168" s="2"/>
      <c r="D168" s="2">
        <v>2652</v>
      </c>
      <c r="E168" s="2"/>
      <c r="F168" s="2">
        <f t="shared" si="11"/>
        <v>72</v>
      </c>
      <c r="G168" s="2"/>
      <c r="H168" s="7"/>
      <c r="I168" s="7"/>
      <c r="J168" s="8"/>
      <c r="M168">
        <v>117</v>
      </c>
      <c r="N168">
        <v>2652</v>
      </c>
    </row>
    <row r="169" spans="1:15" x14ac:dyDescent="0.25">
      <c r="A169" s="1">
        <v>118</v>
      </c>
      <c r="B169" s="2">
        <v>5052</v>
      </c>
      <c r="C169" s="2">
        <v>2534</v>
      </c>
      <c r="D169" s="2">
        <v>5326</v>
      </c>
      <c r="E169" s="2">
        <v>2672</v>
      </c>
      <c r="F169" s="2">
        <f t="shared" si="11"/>
        <v>274</v>
      </c>
      <c r="G169" s="2">
        <f>E169-C169</f>
        <v>138</v>
      </c>
      <c r="H169" s="7"/>
      <c r="I169" s="7"/>
      <c r="J169" s="8"/>
      <c r="M169">
        <v>118</v>
      </c>
      <c r="N169">
        <v>5326</v>
      </c>
      <c r="O169">
        <v>2672</v>
      </c>
    </row>
    <row r="170" spans="1:15" x14ac:dyDescent="0.25">
      <c r="A170" s="1">
        <v>119</v>
      </c>
      <c r="B170" s="2">
        <v>4297</v>
      </c>
      <c r="C170" s="2"/>
      <c r="D170" s="2">
        <v>4599</v>
      </c>
      <c r="E170" s="2"/>
      <c r="F170" s="2">
        <f t="shared" si="11"/>
        <v>302</v>
      </c>
      <c r="G170" s="2"/>
      <c r="H170" s="7"/>
      <c r="I170" s="7"/>
      <c r="J170" s="8"/>
      <c r="M170">
        <v>119</v>
      </c>
      <c r="N170">
        <v>4599</v>
      </c>
    </row>
    <row r="171" spans="1:15" x14ac:dyDescent="0.25">
      <c r="A171" s="1">
        <v>121</v>
      </c>
      <c r="B171" s="2">
        <v>10737</v>
      </c>
      <c r="C171" s="2">
        <v>4886</v>
      </c>
      <c r="D171" s="2">
        <v>11103</v>
      </c>
      <c r="E171" s="2">
        <v>4981</v>
      </c>
      <c r="F171" s="2">
        <f t="shared" si="11"/>
        <v>366</v>
      </c>
      <c r="G171" s="2">
        <f>E171-C171</f>
        <v>95</v>
      </c>
      <c r="H171" s="7"/>
      <c r="I171" s="7"/>
      <c r="J171" s="8"/>
      <c r="M171">
        <v>121</v>
      </c>
      <c r="N171">
        <v>11103</v>
      </c>
      <c r="O171">
        <v>4981</v>
      </c>
    </row>
    <row r="172" spans="1:15" x14ac:dyDescent="0.25">
      <c r="A172" s="1">
        <v>123</v>
      </c>
      <c r="B172" s="2">
        <v>1690</v>
      </c>
      <c r="C172" s="2"/>
      <c r="D172" s="2">
        <v>1690</v>
      </c>
      <c r="E172" s="2"/>
      <c r="F172" s="2">
        <f t="shared" si="11"/>
        <v>0</v>
      </c>
      <c r="G172" s="2"/>
      <c r="H172" s="7"/>
      <c r="I172" s="7"/>
      <c r="J172" s="8"/>
      <c r="M172">
        <v>123</v>
      </c>
      <c r="N172">
        <v>1690</v>
      </c>
    </row>
    <row r="173" spans="1:15" x14ac:dyDescent="0.25">
      <c r="A173" s="1">
        <v>127</v>
      </c>
      <c r="B173" s="2">
        <v>11357</v>
      </c>
      <c r="C173" s="2">
        <v>3132</v>
      </c>
      <c r="D173" s="2">
        <v>11732</v>
      </c>
      <c r="E173" s="2">
        <v>3258</v>
      </c>
      <c r="F173" s="2">
        <f t="shared" si="11"/>
        <v>375</v>
      </c>
      <c r="G173" s="2">
        <f>E173-C173</f>
        <v>126</v>
      </c>
      <c r="H173" s="7"/>
      <c r="I173" s="7"/>
      <c r="J173" s="8"/>
      <c r="M173">
        <v>127</v>
      </c>
      <c r="N173">
        <v>11732</v>
      </c>
      <c r="O173">
        <v>3258</v>
      </c>
    </row>
    <row r="174" spans="1:15" x14ac:dyDescent="0.25">
      <c r="A174" s="1">
        <v>128</v>
      </c>
      <c r="B174" s="2">
        <v>7427</v>
      </c>
      <c r="C174" s="2"/>
      <c r="D174" s="2">
        <v>7811</v>
      </c>
      <c r="E174" s="2"/>
      <c r="F174" s="2">
        <f t="shared" si="11"/>
        <v>384</v>
      </c>
      <c r="G174" s="2"/>
      <c r="H174" s="7"/>
      <c r="I174" s="7"/>
      <c r="J174" s="8"/>
      <c r="M174">
        <v>128</v>
      </c>
      <c r="N174">
        <v>7811</v>
      </c>
    </row>
    <row r="175" spans="1:15" x14ac:dyDescent="0.25">
      <c r="A175" s="1">
        <v>129</v>
      </c>
      <c r="B175" s="2">
        <v>2376</v>
      </c>
      <c r="C175" s="2"/>
      <c r="D175" s="2">
        <v>2424</v>
      </c>
      <c r="E175" s="2"/>
      <c r="F175" s="2">
        <f t="shared" si="11"/>
        <v>48</v>
      </c>
      <c r="G175" s="2"/>
      <c r="H175" s="7"/>
      <c r="I175" s="7"/>
      <c r="J175" s="8"/>
      <c r="M175">
        <v>129</v>
      </c>
      <c r="N175">
        <v>2424</v>
      </c>
    </row>
    <row r="176" spans="1:15" x14ac:dyDescent="0.25">
      <c r="A176" s="1">
        <v>130</v>
      </c>
      <c r="B176" s="2">
        <v>20472</v>
      </c>
      <c r="C176" s="2">
        <v>13847</v>
      </c>
      <c r="D176" s="2">
        <v>20700</v>
      </c>
      <c r="E176" s="2">
        <v>14033</v>
      </c>
      <c r="F176" s="2">
        <f t="shared" si="11"/>
        <v>228</v>
      </c>
      <c r="G176" s="2">
        <f>E176-C176</f>
        <v>186</v>
      </c>
      <c r="H176" s="7"/>
      <c r="I176" s="7"/>
      <c r="J176" s="8"/>
      <c r="M176">
        <v>130</v>
      </c>
      <c r="N176">
        <v>20700</v>
      </c>
      <c r="O176">
        <v>14033</v>
      </c>
    </row>
    <row r="177" spans="1:15" x14ac:dyDescent="0.25">
      <c r="A177" s="1">
        <v>140</v>
      </c>
      <c r="B177" s="2">
        <v>3493</v>
      </c>
      <c r="C177" s="2"/>
      <c r="D177" s="2">
        <v>3646</v>
      </c>
      <c r="E177" s="2"/>
      <c r="F177" s="2">
        <f t="shared" ref="F177:G209" si="12">D177-B177</f>
        <v>153</v>
      </c>
      <c r="G177" s="2"/>
      <c r="H177" s="7"/>
      <c r="I177" s="7"/>
      <c r="J177" s="8"/>
      <c r="M177">
        <v>140</v>
      </c>
      <c r="N177">
        <v>3646</v>
      </c>
    </row>
    <row r="178" spans="1:15" x14ac:dyDescent="0.25">
      <c r="A178" s="1">
        <v>143</v>
      </c>
      <c r="B178" s="2">
        <v>5314</v>
      </c>
      <c r="C178" s="2">
        <v>2231</v>
      </c>
      <c r="D178" s="2">
        <v>5511</v>
      </c>
      <c r="E178" s="2">
        <v>2355</v>
      </c>
      <c r="F178" s="2">
        <f t="shared" si="12"/>
        <v>197</v>
      </c>
      <c r="G178" s="2">
        <f>E178-C178</f>
        <v>124</v>
      </c>
      <c r="H178" s="7"/>
      <c r="I178" s="7"/>
      <c r="J178" s="8"/>
      <c r="M178">
        <v>143</v>
      </c>
      <c r="N178">
        <v>5511</v>
      </c>
      <c r="O178">
        <v>2355</v>
      </c>
    </row>
    <row r="179" spans="1:15" x14ac:dyDescent="0.25">
      <c r="A179" s="1">
        <v>144</v>
      </c>
      <c r="B179" s="2">
        <v>6607</v>
      </c>
      <c r="C179" s="2">
        <v>3254</v>
      </c>
      <c r="D179" s="2">
        <v>6980</v>
      </c>
      <c r="E179" s="2">
        <v>3346</v>
      </c>
      <c r="F179" s="2">
        <f t="shared" si="12"/>
        <v>373</v>
      </c>
      <c r="G179" s="2">
        <f>E179-C179</f>
        <v>92</v>
      </c>
      <c r="H179" s="7"/>
      <c r="I179" s="7"/>
      <c r="J179" s="8"/>
      <c r="M179">
        <v>144</v>
      </c>
      <c r="N179">
        <v>6980</v>
      </c>
      <c r="O179">
        <v>3346</v>
      </c>
    </row>
    <row r="180" spans="1:15" x14ac:dyDescent="0.25">
      <c r="A180" s="1">
        <v>145</v>
      </c>
      <c r="B180" s="2">
        <v>61507</v>
      </c>
      <c r="C180" s="2">
        <v>31589</v>
      </c>
      <c r="D180" s="2">
        <v>62041</v>
      </c>
      <c r="E180" s="2">
        <v>31830</v>
      </c>
      <c r="F180" s="2">
        <f t="shared" si="12"/>
        <v>534</v>
      </c>
      <c r="G180" s="2">
        <f>E180-C180</f>
        <v>241</v>
      </c>
      <c r="H180" s="7"/>
      <c r="I180" s="7"/>
      <c r="J180" s="8"/>
      <c r="M180">
        <v>145</v>
      </c>
      <c r="N180">
        <v>62041</v>
      </c>
      <c r="O180">
        <v>31830</v>
      </c>
    </row>
    <row r="181" spans="1:15" x14ac:dyDescent="0.25">
      <c r="A181" s="1">
        <v>146</v>
      </c>
      <c r="B181" s="2">
        <v>102</v>
      </c>
      <c r="C181" s="2"/>
      <c r="D181" s="2">
        <v>151</v>
      </c>
      <c r="E181" s="2"/>
      <c r="F181" s="2">
        <f t="shared" si="12"/>
        <v>49</v>
      </c>
      <c r="G181" s="2"/>
      <c r="H181" s="7"/>
      <c r="I181" s="7"/>
      <c r="J181" s="8"/>
      <c r="M181">
        <v>146</v>
      </c>
      <c r="N181">
        <v>151</v>
      </c>
    </row>
    <row r="182" spans="1:15" x14ac:dyDescent="0.25">
      <c r="A182" s="1">
        <v>147</v>
      </c>
      <c r="B182" s="2">
        <v>14766</v>
      </c>
      <c r="C182" s="2">
        <v>5751</v>
      </c>
      <c r="D182" s="2">
        <v>15171</v>
      </c>
      <c r="E182" s="2">
        <v>5824</v>
      </c>
      <c r="F182" s="2">
        <f t="shared" si="12"/>
        <v>405</v>
      </c>
      <c r="G182" s="2">
        <f t="shared" si="12"/>
        <v>73</v>
      </c>
      <c r="H182" s="7"/>
      <c r="I182" s="7"/>
      <c r="J182" s="8"/>
      <c r="M182">
        <v>147</v>
      </c>
      <c r="N182">
        <v>15171</v>
      </c>
      <c r="O182">
        <v>5824</v>
      </c>
    </row>
    <row r="183" spans="1:15" x14ac:dyDescent="0.25">
      <c r="A183" s="1">
        <v>148</v>
      </c>
      <c r="B183" s="2">
        <v>2529</v>
      </c>
      <c r="C183" s="2"/>
      <c r="D183" s="2">
        <v>2819</v>
      </c>
      <c r="E183" s="2"/>
      <c r="F183" s="2">
        <f>D183-B183</f>
        <v>290</v>
      </c>
      <c r="G183" s="2"/>
      <c r="H183" s="7"/>
      <c r="I183" s="7"/>
      <c r="J183" s="8"/>
      <c r="M183">
        <v>148</v>
      </c>
      <c r="N183">
        <v>2819</v>
      </c>
    </row>
    <row r="184" spans="1:15" x14ac:dyDescent="0.25">
      <c r="A184" s="1">
        <v>149</v>
      </c>
      <c r="B184" s="2">
        <v>13283</v>
      </c>
      <c r="C184" s="2">
        <v>5368</v>
      </c>
      <c r="D184" s="2">
        <v>13655</v>
      </c>
      <c r="E184" s="2">
        <v>5495</v>
      </c>
      <c r="F184" s="2">
        <f t="shared" si="12"/>
        <v>372</v>
      </c>
      <c r="G184" s="2">
        <f t="shared" si="12"/>
        <v>127</v>
      </c>
      <c r="H184" s="7"/>
      <c r="I184" s="7"/>
      <c r="J184" s="8"/>
      <c r="M184">
        <v>149</v>
      </c>
      <c r="N184">
        <v>13655</v>
      </c>
      <c r="O184">
        <v>5495</v>
      </c>
    </row>
    <row r="185" spans="1:15" x14ac:dyDescent="0.25">
      <c r="A185" s="1">
        <v>151</v>
      </c>
      <c r="B185" s="2">
        <v>3872</v>
      </c>
      <c r="C185" s="2">
        <v>1920</v>
      </c>
      <c r="D185" s="2">
        <v>4144</v>
      </c>
      <c r="E185" s="2">
        <v>2037</v>
      </c>
      <c r="F185" s="2">
        <f t="shared" si="12"/>
        <v>272</v>
      </c>
      <c r="G185" s="2">
        <f t="shared" si="12"/>
        <v>117</v>
      </c>
      <c r="H185" s="7"/>
      <c r="I185" s="7"/>
      <c r="J185" s="8"/>
      <c r="M185">
        <v>151</v>
      </c>
      <c r="N185">
        <v>4144</v>
      </c>
      <c r="O185">
        <v>2037</v>
      </c>
    </row>
    <row r="186" spans="1:15" x14ac:dyDescent="0.25">
      <c r="A186" s="1">
        <v>153</v>
      </c>
      <c r="B186" s="2">
        <v>144</v>
      </c>
      <c r="C186" s="2">
        <v>70</v>
      </c>
      <c r="D186" s="2">
        <v>245</v>
      </c>
      <c r="E186" s="2">
        <v>124</v>
      </c>
      <c r="F186" s="2">
        <f t="shared" si="12"/>
        <v>101</v>
      </c>
      <c r="G186" s="2">
        <f t="shared" si="12"/>
        <v>54</v>
      </c>
      <c r="H186" s="7"/>
      <c r="I186" s="7"/>
      <c r="J186" s="8"/>
      <c r="M186">
        <v>153</v>
      </c>
      <c r="N186">
        <v>245</v>
      </c>
      <c r="O186">
        <v>124</v>
      </c>
    </row>
    <row r="187" spans="1:15" x14ac:dyDescent="0.25">
      <c r="A187" s="1">
        <v>154</v>
      </c>
      <c r="B187" s="2">
        <v>4292</v>
      </c>
      <c r="C187" s="2">
        <v>1363</v>
      </c>
      <c r="D187" s="2">
        <v>4410</v>
      </c>
      <c r="E187" s="2">
        <v>1378</v>
      </c>
      <c r="F187" s="2">
        <f t="shared" si="12"/>
        <v>118</v>
      </c>
      <c r="G187" s="2">
        <f t="shared" si="12"/>
        <v>15</v>
      </c>
      <c r="H187" s="7"/>
      <c r="I187" s="7"/>
      <c r="J187" s="8"/>
      <c r="M187">
        <v>154</v>
      </c>
      <c r="N187">
        <v>4410</v>
      </c>
      <c r="O187">
        <v>1378</v>
      </c>
    </row>
    <row r="188" spans="1:15" x14ac:dyDescent="0.25">
      <c r="A188" s="1">
        <v>156</v>
      </c>
      <c r="B188" s="2">
        <v>29420</v>
      </c>
      <c r="C188" s="2">
        <v>12885</v>
      </c>
      <c r="D188" s="2">
        <v>29739</v>
      </c>
      <c r="E188" s="2">
        <v>12966</v>
      </c>
      <c r="F188" s="2">
        <f t="shared" si="12"/>
        <v>319</v>
      </c>
      <c r="G188" s="2">
        <f t="shared" si="12"/>
        <v>81</v>
      </c>
      <c r="H188" s="7"/>
      <c r="I188" s="7"/>
      <c r="J188" s="8"/>
      <c r="M188">
        <v>156</v>
      </c>
      <c r="N188">
        <v>29739</v>
      </c>
      <c r="O188">
        <v>12966</v>
      </c>
    </row>
    <row r="189" spans="1:15" x14ac:dyDescent="0.25">
      <c r="A189" s="1">
        <v>161</v>
      </c>
      <c r="B189" s="2">
        <v>1710</v>
      </c>
      <c r="C189" s="2"/>
      <c r="D189" s="2">
        <v>1798</v>
      </c>
      <c r="E189" s="2"/>
      <c r="F189" s="2">
        <f t="shared" si="12"/>
        <v>88</v>
      </c>
      <c r="G189" s="2"/>
      <c r="H189" s="7"/>
      <c r="I189" s="7"/>
      <c r="J189" s="8"/>
      <c r="M189">
        <v>161</v>
      </c>
      <c r="N189">
        <v>1798</v>
      </c>
    </row>
    <row r="190" spans="1:15" x14ac:dyDescent="0.25">
      <c r="A190" s="1">
        <v>163</v>
      </c>
      <c r="B190" s="2">
        <v>15051</v>
      </c>
      <c r="C190" s="2"/>
      <c r="D190" s="2">
        <v>15328</v>
      </c>
      <c r="E190" s="2"/>
      <c r="F190" s="2">
        <f t="shared" si="12"/>
        <v>277</v>
      </c>
      <c r="G190" s="2"/>
      <c r="H190" s="7"/>
      <c r="I190" s="7"/>
      <c r="J190" s="8"/>
      <c r="M190">
        <v>163</v>
      </c>
      <c r="N190">
        <v>15328</v>
      </c>
    </row>
    <row r="191" spans="1:15" x14ac:dyDescent="0.25">
      <c r="A191" s="1">
        <v>164</v>
      </c>
      <c r="B191" s="2">
        <v>674</v>
      </c>
      <c r="C191" s="2">
        <v>361</v>
      </c>
      <c r="D191" s="2">
        <v>919</v>
      </c>
      <c r="E191" s="2">
        <v>411</v>
      </c>
      <c r="F191" s="2">
        <f t="shared" si="12"/>
        <v>245</v>
      </c>
      <c r="G191" s="2">
        <f>E191-C191</f>
        <v>50</v>
      </c>
      <c r="H191" s="7"/>
      <c r="I191" s="7"/>
      <c r="J191" s="8"/>
      <c r="M191">
        <v>164</v>
      </c>
      <c r="N191">
        <v>919</v>
      </c>
      <c r="O191">
        <v>411</v>
      </c>
    </row>
    <row r="192" spans="1:15" x14ac:dyDescent="0.25">
      <c r="A192" s="1">
        <v>165</v>
      </c>
      <c r="B192" s="2">
        <v>532</v>
      </c>
      <c r="C192" s="2"/>
      <c r="D192" s="2">
        <v>572</v>
      </c>
      <c r="E192" s="2"/>
      <c r="F192" s="2">
        <f t="shared" si="12"/>
        <v>40</v>
      </c>
      <c r="G192" s="2"/>
      <c r="H192" s="7"/>
      <c r="I192" s="7"/>
      <c r="J192" s="8"/>
      <c r="M192">
        <v>165</v>
      </c>
      <c r="N192">
        <v>572</v>
      </c>
    </row>
    <row r="193" spans="1:15" x14ac:dyDescent="0.25">
      <c r="A193" s="1">
        <v>167</v>
      </c>
      <c r="B193" s="2">
        <v>1504</v>
      </c>
      <c r="C193" s="2">
        <v>270</v>
      </c>
      <c r="D193" s="2">
        <v>1573</v>
      </c>
      <c r="E193" s="2">
        <v>274</v>
      </c>
      <c r="F193" s="2">
        <f t="shared" si="12"/>
        <v>69</v>
      </c>
      <c r="G193" s="2">
        <f t="shared" si="12"/>
        <v>4</v>
      </c>
      <c r="H193" s="7"/>
      <c r="I193" s="7"/>
      <c r="J193" s="8"/>
      <c r="M193">
        <v>167</v>
      </c>
      <c r="N193">
        <v>1573</v>
      </c>
      <c r="O193">
        <v>274</v>
      </c>
    </row>
    <row r="194" spans="1:15" x14ac:dyDescent="0.25">
      <c r="A194" s="1">
        <v>169</v>
      </c>
      <c r="B194" s="2">
        <v>16017</v>
      </c>
      <c r="C194" s="2">
        <v>8217</v>
      </c>
      <c r="D194" s="2">
        <v>16099</v>
      </c>
      <c r="E194" s="2">
        <v>8235</v>
      </c>
      <c r="F194" s="2">
        <f t="shared" si="12"/>
        <v>82</v>
      </c>
      <c r="G194" s="2">
        <f t="shared" si="12"/>
        <v>18</v>
      </c>
      <c r="H194" s="7"/>
      <c r="I194" s="7"/>
      <c r="J194" s="8"/>
      <c r="M194">
        <v>169</v>
      </c>
      <c r="N194">
        <v>16099</v>
      </c>
      <c r="O194">
        <v>8235</v>
      </c>
    </row>
    <row r="195" spans="1:15" x14ac:dyDescent="0.25">
      <c r="A195" s="1">
        <v>171</v>
      </c>
      <c r="B195" s="2">
        <v>5690</v>
      </c>
      <c r="C195" s="2">
        <v>1631</v>
      </c>
      <c r="D195" s="2">
        <v>6013</v>
      </c>
      <c r="E195" s="2">
        <v>1712</v>
      </c>
      <c r="F195" s="2">
        <f t="shared" si="12"/>
        <v>323</v>
      </c>
      <c r="G195" s="2">
        <f t="shared" si="12"/>
        <v>81</v>
      </c>
      <c r="H195" s="7"/>
      <c r="I195" s="7"/>
      <c r="J195" s="8"/>
      <c r="M195">
        <v>171</v>
      </c>
      <c r="N195">
        <v>6013</v>
      </c>
      <c r="O195">
        <v>1712</v>
      </c>
    </row>
    <row r="196" spans="1:15" x14ac:dyDescent="0.25">
      <c r="A196" s="1">
        <v>172</v>
      </c>
      <c r="B196" s="2">
        <v>17911</v>
      </c>
      <c r="C196" s="2">
        <v>6967</v>
      </c>
      <c r="D196" s="2">
        <v>18563</v>
      </c>
      <c r="E196" s="2">
        <v>7252</v>
      </c>
      <c r="F196" s="2">
        <f t="shared" si="12"/>
        <v>652</v>
      </c>
      <c r="G196" s="2">
        <f t="shared" si="12"/>
        <v>285</v>
      </c>
      <c r="H196" s="7"/>
      <c r="I196" s="7"/>
      <c r="J196" s="8"/>
      <c r="M196">
        <v>172</v>
      </c>
      <c r="N196">
        <v>18563</v>
      </c>
      <c r="O196">
        <v>7252</v>
      </c>
    </row>
    <row r="197" spans="1:15" x14ac:dyDescent="0.25">
      <c r="A197" s="1">
        <v>173</v>
      </c>
      <c r="B197" s="2">
        <v>2595</v>
      </c>
      <c r="C197" s="2">
        <v>1025</v>
      </c>
      <c r="D197" s="2">
        <v>2595</v>
      </c>
      <c r="E197" s="2">
        <v>1030</v>
      </c>
      <c r="F197" s="2">
        <f t="shared" si="12"/>
        <v>0</v>
      </c>
      <c r="G197" s="2">
        <f t="shared" si="12"/>
        <v>5</v>
      </c>
      <c r="H197" s="7"/>
      <c r="I197" s="7"/>
      <c r="J197" s="8"/>
      <c r="M197">
        <v>173</v>
      </c>
      <c r="N197">
        <v>2595</v>
      </c>
      <c r="O197">
        <v>1030</v>
      </c>
    </row>
    <row r="198" spans="1:15" x14ac:dyDescent="0.25">
      <c r="A198" s="1">
        <v>174</v>
      </c>
      <c r="B198" s="2">
        <v>10116</v>
      </c>
      <c r="C198" s="2">
        <v>2891</v>
      </c>
      <c r="D198" s="2">
        <v>10337</v>
      </c>
      <c r="E198" s="2">
        <v>2939</v>
      </c>
      <c r="F198" s="2">
        <f t="shared" si="12"/>
        <v>221</v>
      </c>
      <c r="G198" s="2">
        <f t="shared" si="12"/>
        <v>48</v>
      </c>
      <c r="H198" s="7"/>
      <c r="I198" s="7"/>
      <c r="J198" s="8"/>
      <c r="M198">
        <v>174</v>
      </c>
      <c r="N198">
        <v>10337</v>
      </c>
      <c r="O198">
        <v>2939</v>
      </c>
    </row>
    <row r="199" spans="1:15" x14ac:dyDescent="0.25">
      <c r="A199" s="1">
        <v>177</v>
      </c>
      <c r="B199" s="2">
        <v>2096</v>
      </c>
      <c r="C199" s="2">
        <v>228</v>
      </c>
      <c r="D199" s="2">
        <v>2168</v>
      </c>
      <c r="E199" s="2">
        <v>213</v>
      </c>
      <c r="F199" s="2">
        <f t="shared" si="12"/>
        <v>72</v>
      </c>
      <c r="G199" s="2">
        <f t="shared" si="12"/>
        <v>-15</v>
      </c>
      <c r="H199" s="7"/>
      <c r="I199" s="7"/>
      <c r="J199" s="8"/>
      <c r="M199">
        <v>177</v>
      </c>
      <c r="N199">
        <v>2168</v>
      </c>
      <c r="O199">
        <v>213</v>
      </c>
    </row>
    <row r="200" spans="1:15" x14ac:dyDescent="0.25">
      <c r="A200" s="6" t="s">
        <v>9</v>
      </c>
      <c r="B200" s="2">
        <v>45734</v>
      </c>
      <c r="C200" s="2"/>
      <c r="D200" s="2">
        <v>46974</v>
      </c>
      <c r="E200" s="2"/>
      <c r="F200" s="2">
        <f t="shared" si="12"/>
        <v>1240</v>
      </c>
      <c r="G200" s="2"/>
      <c r="H200" s="7"/>
      <c r="I200" s="7"/>
      <c r="J200" s="8"/>
      <c r="M200">
        <v>177.1</v>
      </c>
      <c r="N200">
        <v>46974</v>
      </c>
    </row>
    <row r="201" spans="1:15" x14ac:dyDescent="0.25">
      <c r="A201" s="1">
        <v>178</v>
      </c>
      <c r="B201" s="2">
        <v>11523</v>
      </c>
      <c r="C201" s="2">
        <v>4740</v>
      </c>
      <c r="D201" s="2">
        <v>11678</v>
      </c>
      <c r="E201" s="2">
        <v>4801</v>
      </c>
      <c r="F201" s="2">
        <f t="shared" si="12"/>
        <v>155</v>
      </c>
      <c r="G201" s="2">
        <f t="shared" si="12"/>
        <v>61</v>
      </c>
      <c r="H201" s="7"/>
      <c r="I201" s="7"/>
      <c r="J201" s="8"/>
      <c r="M201">
        <v>178</v>
      </c>
      <c r="N201">
        <v>11678</v>
      </c>
      <c r="O201">
        <v>4801</v>
      </c>
    </row>
    <row r="202" spans="1:15" x14ac:dyDescent="0.25">
      <c r="A202" s="1">
        <v>180</v>
      </c>
      <c r="B202" s="2">
        <v>441</v>
      </c>
      <c r="C202" s="2">
        <v>74</v>
      </c>
      <c r="D202" s="2">
        <v>473</v>
      </c>
      <c r="E202" s="2">
        <v>84</v>
      </c>
      <c r="F202" s="2">
        <f t="shared" si="12"/>
        <v>32</v>
      </c>
      <c r="G202" s="2">
        <f t="shared" si="12"/>
        <v>10</v>
      </c>
      <c r="H202" s="7"/>
      <c r="I202" s="7"/>
      <c r="J202" s="8"/>
      <c r="M202">
        <v>180</v>
      </c>
      <c r="N202">
        <v>473</v>
      </c>
      <c r="O202">
        <v>84</v>
      </c>
    </row>
    <row r="203" spans="1:15" x14ac:dyDescent="0.25">
      <c r="A203" s="1">
        <v>182</v>
      </c>
      <c r="B203" s="2">
        <v>2060</v>
      </c>
      <c r="C203" s="2">
        <v>824</v>
      </c>
      <c r="D203" s="2">
        <v>2123</v>
      </c>
      <c r="E203" s="2">
        <v>841</v>
      </c>
      <c r="F203" s="2">
        <f t="shared" si="12"/>
        <v>63</v>
      </c>
      <c r="G203" s="2">
        <f t="shared" si="12"/>
        <v>17</v>
      </c>
      <c r="H203" s="7"/>
      <c r="I203" s="7"/>
      <c r="J203" s="8"/>
      <c r="M203">
        <v>182</v>
      </c>
      <c r="N203">
        <v>2123</v>
      </c>
      <c r="O203">
        <v>841</v>
      </c>
    </row>
    <row r="204" spans="1:15" x14ac:dyDescent="0.25">
      <c r="A204" s="1">
        <v>183</v>
      </c>
      <c r="B204" s="2">
        <v>39</v>
      </c>
      <c r="C204" s="2">
        <v>0</v>
      </c>
      <c r="D204" s="2">
        <v>45</v>
      </c>
      <c r="E204" s="2"/>
      <c r="F204" s="2">
        <f t="shared" si="12"/>
        <v>6</v>
      </c>
      <c r="G204" s="2">
        <f t="shared" si="12"/>
        <v>0</v>
      </c>
      <c r="H204" s="7"/>
      <c r="I204" s="7"/>
      <c r="J204" s="8"/>
      <c r="M204">
        <v>183</v>
      </c>
      <c r="N204">
        <v>45</v>
      </c>
    </row>
    <row r="205" spans="1:15" x14ac:dyDescent="0.25">
      <c r="A205" s="1">
        <v>184</v>
      </c>
      <c r="B205" s="2">
        <v>5224</v>
      </c>
      <c r="C205" s="2">
        <v>1530</v>
      </c>
      <c r="D205" s="2">
        <v>5414</v>
      </c>
      <c r="E205" s="2">
        <v>1574</v>
      </c>
      <c r="F205" s="2">
        <f t="shared" si="12"/>
        <v>190</v>
      </c>
      <c r="G205" s="2">
        <f t="shared" si="12"/>
        <v>44</v>
      </c>
      <c r="H205" s="7"/>
      <c r="I205" s="7"/>
      <c r="J205" s="8"/>
      <c r="M205">
        <v>184</v>
      </c>
      <c r="N205">
        <v>5414</v>
      </c>
      <c r="O205">
        <v>1574</v>
      </c>
    </row>
    <row r="206" spans="1:15" x14ac:dyDescent="0.25">
      <c r="A206" s="1">
        <v>185</v>
      </c>
      <c r="B206" s="2">
        <v>16541</v>
      </c>
      <c r="C206" s="2">
        <v>7385</v>
      </c>
      <c r="D206" s="2">
        <v>16600</v>
      </c>
      <c r="E206" s="2">
        <v>7400</v>
      </c>
      <c r="F206" s="2">
        <f t="shared" si="12"/>
        <v>59</v>
      </c>
      <c r="G206" s="2">
        <f t="shared" si="12"/>
        <v>15</v>
      </c>
      <c r="H206" s="7"/>
      <c r="I206" s="7"/>
      <c r="J206" s="8"/>
      <c r="M206">
        <v>185</v>
      </c>
      <c r="N206">
        <v>16600</v>
      </c>
      <c r="O206">
        <v>7400</v>
      </c>
    </row>
    <row r="207" spans="1:15" x14ac:dyDescent="0.25">
      <c r="A207" s="1">
        <v>186</v>
      </c>
      <c r="B207" s="2">
        <v>10203</v>
      </c>
      <c r="C207" s="2">
        <v>4593</v>
      </c>
      <c r="D207" s="2">
        <v>10376</v>
      </c>
      <c r="E207" s="2">
        <v>4636</v>
      </c>
      <c r="F207" s="2">
        <f t="shared" si="12"/>
        <v>173</v>
      </c>
      <c r="G207" s="2">
        <f t="shared" si="12"/>
        <v>43</v>
      </c>
      <c r="H207" s="7"/>
      <c r="I207" s="7"/>
      <c r="J207" s="8"/>
      <c r="M207">
        <v>186</v>
      </c>
      <c r="N207">
        <v>10376</v>
      </c>
      <c r="O207">
        <v>4636</v>
      </c>
    </row>
    <row r="208" spans="1:15" x14ac:dyDescent="0.25">
      <c r="A208" s="1">
        <v>188</v>
      </c>
      <c r="B208" s="2">
        <v>5412</v>
      </c>
      <c r="C208" s="2">
        <v>1995</v>
      </c>
      <c r="D208" s="2">
        <v>5533</v>
      </c>
      <c r="E208" s="2">
        <v>2034</v>
      </c>
      <c r="F208" s="2">
        <f t="shared" si="12"/>
        <v>121</v>
      </c>
      <c r="G208" s="2">
        <f t="shared" si="12"/>
        <v>39</v>
      </c>
      <c r="H208" s="7"/>
      <c r="I208" s="7"/>
      <c r="J208" s="8"/>
      <c r="M208">
        <v>188</v>
      </c>
      <c r="N208">
        <v>5533</v>
      </c>
      <c r="O208">
        <v>2034</v>
      </c>
    </row>
    <row r="209" spans="1:15" x14ac:dyDescent="0.25">
      <c r="A209" s="1">
        <v>189</v>
      </c>
      <c r="B209" s="2">
        <v>38050</v>
      </c>
      <c r="C209" s="2">
        <v>14406</v>
      </c>
      <c r="D209" s="2">
        <v>38494</v>
      </c>
      <c r="E209" s="2">
        <v>14689</v>
      </c>
      <c r="F209" s="2">
        <f t="shared" si="12"/>
        <v>444</v>
      </c>
      <c r="G209" s="2">
        <f t="shared" si="12"/>
        <v>283</v>
      </c>
      <c r="H209" s="7"/>
      <c r="I209" s="7"/>
      <c r="J209" s="8"/>
      <c r="M209">
        <v>189</v>
      </c>
      <c r="N209">
        <v>38494</v>
      </c>
      <c r="O209">
        <v>14689</v>
      </c>
    </row>
    <row r="210" spans="1:15" x14ac:dyDescent="0.25">
      <c r="A210" s="1">
        <v>190</v>
      </c>
      <c r="B210" s="2">
        <v>16714</v>
      </c>
      <c r="C210" s="2">
        <v>4115</v>
      </c>
      <c r="D210" s="2">
        <v>17214</v>
      </c>
      <c r="E210" s="2">
        <v>4232</v>
      </c>
      <c r="F210" s="2">
        <f t="shared" ref="F210:G241" si="13">D210-B210</f>
        <v>500</v>
      </c>
      <c r="G210" s="2">
        <f t="shared" si="13"/>
        <v>117</v>
      </c>
      <c r="H210" s="7"/>
      <c r="I210" s="7"/>
      <c r="J210" s="8"/>
      <c r="M210">
        <v>190</v>
      </c>
      <c r="N210">
        <v>17214</v>
      </c>
      <c r="O210">
        <v>4232</v>
      </c>
    </row>
    <row r="211" spans="1:15" x14ac:dyDescent="0.25">
      <c r="A211" s="1">
        <v>192</v>
      </c>
      <c r="B211" s="2">
        <v>11065</v>
      </c>
      <c r="C211" s="2">
        <v>5397</v>
      </c>
      <c r="D211" s="2">
        <v>12368</v>
      </c>
      <c r="E211" s="2">
        <v>6042</v>
      </c>
      <c r="F211" s="2">
        <f t="shared" si="13"/>
        <v>1303</v>
      </c>
      <c r="G211" s="2">
        <f t="shared" si="13"/>
        <v>645</v>
      </c>
      <c r="H211" s="7"/>
      <c r="I211" s="7"/>
      <c r="J211" s="8"/>
      <c r="M211">
        <v>192</v>
      </c>
      <c r="N211">
        <v>12368</v>
      </c>
      <c r="O211">
        <v>6042</v>
      </c>
    </row>
    <row r="212" spans="1:15" x14ac:dyDescent="0.25">
      <c r="A212" s="1">
        <v>193</v>
      </c>
      <c r="B212" s="2">
        <v>1626</v>
      </c>
      <c r="C212" s="2">
        <v>361</v>
      </c>
      <c r="D212" s="2">
        <v>1722</v>
      </c>
      <c r="E212" s="2">
        <v>385</v>
      </c>
      <c r="F212" s="2">
        <f t="shared" si="13"/>
        <v>96</v>
      </c>
      <c r="G212" s="2">
        <f t="shared" si="13"/>
        <v>24</v>
      </c>
      <c r="H212" s="7"/>
      <c r="I212" s="7"/>
      <c r="J212" s="8"/>
      <c r="M212">
        <v>193</v>
      </c>
      <c r="N212">
        <v>1722</v>
      </c>
      <c r="O212">
        <v>385</v>
      </c>
    </row>
    <row r="213" spans="1:15" x14ac:dyDescent="0.25">
      <c r="A213" s="1">
        <v>195</v>
      </c>
      <c r="B213" s="2">
        <v>2278</v>
      </c>
      <c r="C213" s="2"/>
      <c r="D213" s="2">
        <v>2481</v>
      </c>
      <c r="E213" s="2"/>
      <c r="F213" s="2">
        <f t="shared" si="13"/>
        <v>203</v>
      </c>
      <c r="G213" s="2"/>
      <c r="H213" s="7"/>
      <c r="I213" s="7"/>
      <c r="J213" s="8"/>
      <c r="M213">
        <v>195</v>
      </c>
      <c r="N213">
        <v>2481</v>
      </c>
    </row>
    <row r="214" spans="1:15" x14ac:dyDescent="0.25">
      <c r="A214" s="1">
        <v>199</v>
      </c>
      <c r="B214" s="2">
        <v>2226</v>
      </c>
      <c r="C214" s="2"/>
      <c r="D214" s="2">
        <v>2447</v>
      </c>
      <c r="E214" s="2"/>
      <c r="F214" s="2">
        <f t="shared" si="13"/>
        <v>221</v>
      </c>
      <c r="G214" s="2"/>
      <c r="H214" s="7"/>
      <c r="I214" s="7"/>
      <c r="J214" s="8"/>
      <c r="M214">
        <v>199</v>
      </c>
      <c r="N214">
        <v>2447</v>
      </c>
    </row>
    <row r="215" spans="1:15" x14ac:dyDescent="0.25">
      <c r="A215" s="1">
        <v>202</v>
      </c>
      <c r="B215" s="2">
        <v>2924</v>
      </c>
      <c r="C215" s="2">
        <v>1284</v>
      </c>
      <c r="D215" s="2">
        <v>3173</v>
      </c>
      <c r="E215" s="2">
        <v>1363</v>
      </c>
      <c r="F215" s="2">
        <f t="shared" si="13"/>
        <v>249</v>
      </c>
      <c r="G215" s="2">
        <f>E215-C215</f>
        <v>79</v>
      </c>
      <c r="H215" s="7"/>
      <c r="I215" s="7"/>
      <c r="J215" s="8"/>
      <c r="M215">
        <v>202</v>
      </c>
      <c r="N215">
        <v>3173</v>
      </c>
      <c r="O215">
        <v>1363</v>
      </c>
    </row>
    <row r="216" spans="1:15" x14ac:dyDescent="0.25">
      <c r="A216" s="1">
        <v>203</v>
      </c>
      <c r="B216" s="2">
        <v>7769</v>
      </c>
      <c r="C216" s="2"/>
      <c r="D216" s="2">
        <v>8210</v>
      </c>
      <c r="E216" s="2"/>
      <c r="F216" s="2">
        <f t="shared" si="13"/>
        <v>441</v>
      </c>
      <c r="G216" s="2"/>
      <c r="H216" s="7"/>
      <c r="I216" s="7"/>
      <c r="J216" s="8"/>
      <c r="M216">
        <v>203</v>
      </c>
      <c r="N216">
        <v>8210</v>
      </c>
    </row>
    <row r="217" spans="1:15" x14ac:dyDescent="0.25">
      <c r="A217" s="1">
        <v>204</v>
      </c>
      <c r="B217" s="2">
        <v>20255</v>
      </c>
      <c r="C217" s="2">
        <v>8824</v>
      </c>
      <c r="D217" s="2">
        <v>20675</v>
      </c>
      <c r="E217" s="2">
        <v>8940</v>
      </c>
      <c r="F217" s="2">
        <f t="shared" si="13"/>
        <v>420</v>
      </c>
      <c r="G217" s="2">
        <f t="shared" si="13"/>
        <v>116</v>
      </c>
      <c r="H217" s="7"/>
      <c r="I217" s="7"/>
      <c r="J217" s="8"/>
      <c r="M217">
        <v>204</v>
      </c>
      <c r="N217">
        <v>20675</v>
      </c>
      <c r="O217">
        <v>8940</v>
      </c>
    </row>
    <row r="218" spans="1:15" x14ac:dyDescent="0.25">
      <c r="A218" s="1">
        <v>205</v>
      </c>
      <c r="B218" s="2">
        <v>4425</v>
      </c>
      <c r="C218" s="2">
        <v>2026</v>
      </c>
      <c r="D218" s="2">
        <v>4670</v>
      </c>
      <c r="E218" s="2">
        <v>2141</v>
      </c>
      <c r="F218" s="2">
        <f t="shared" si="13"/>
        <v>245</v>
      </c>
      <c r="G218" s="2">
        <f t="shared" si="13"/>
        <v>115</v>
      </c>
      <c r="H218" s="7"/>
      <c r="I218" s="7"/>
      <c r="J218" s="8"/>
      <c r="M218">
        <v>205</v>
      </c>
      <c r="N218">
        <v>4670</v>
      </c>
      <c r="O218">
        <v>2141</v>
      </c>
    </row>
    <row r="219" spans="1:15" x14ac:dyDescent="0.25">
      <c r="A219" s="1">
        <v>206</v>
      </c>
      <c r="B219" s="2">
        <v>3219</v>
      </c>
      <c r="C219" s="2">
        <v>1026</v>
      </c>
      <c r="D219" s="2">
        <v>3417</v>
      </c>
      <c r="E219" s="2">
        <v>1047</v>
      </c>
      <c r="F219" s="2">
        <f t="shared" si="13"/>
        <v>198</v>
      </c>
      <c r="G219" s="2">
        <f t="shared" si="13"/>
        <v>21</v>
      </c>
      <c r="H219" s="7"/>
      <c r="I219" s="7"/>
      <c r="J219" s="8"/>
      <c r="M219">
        <v>206</v>
      </c>
      <c r="N219">
        <v>3417</v>
      </c>
      <c r="O219">
        <v>1047</v>
      </c>
    </row>
    <row r="220" spans="1:15" x14ac:dyDescent="0.25">
      <c r="A220" s="1">
        <v>213</v>
      </c>
      <c r="B220" s="2">
        <v>4913</v>
      </c>
      <c r="C220" s="2">
        <v>1253</v>
      </c>
      <c r="D220" s="2">
        <v>5081</v>
      </c>
      <c r="E220" s="2">
        <v>1292</v>
      </c>
      <c r="F220" s="2">
        <f t="shared" si="13"/>
        <v>168</v>
      </c>
      <c r="G220" s="2">
        <f t="shared" si="13"/>
        <v>39</v>
      </c>
      <c r="H220" s="7"/>
      <c r="I220" s="7"/>
      <c r="J220" s="8"/>
      <c r="M220">
        <v>213</v>
      </c>
      <c r="N220">
        <v>5081</v>
      </c>
      <c r="O220">
        <v>1292</v>
      </c>
    </row>
    <row r="221" spans="1:15" x14ac:dyDescent="0.25">
      <c r="A221" s="1">
        <v>214</v>
      </c>
      <c r="B221" s="2">
        <v>6971</v>
      </c>
      <c r="C221" s="2">
        <v>2340</v>
      </c>
      <c r="D221" s="2">
        <v>7131</v>
      </c>
      <c r="E221" s="2">
        <v>2387</v>
      </c>
      <c r="F221" s="2">
        <f t="shared" si="13"/>
        <v>160</v>
      </c>
      <c r="G221" s="2">
        <f t="shared" si="13"/>
        <v>47</v>
      </c>
      <c r="H221" s="7"/>
      <c r="I221" s="7"/>
      <c r="J221" s="8"/>
      <c r="M221">
        <v>214</v>
      </c>
      <c r="N221">
        <v>7131</v>
      </c>
      <c r="O221">
        <v>2387</v>
      </c>
    </row>
    <row r="222" spans="1:15" x14ac:dyDescent="0.25">
      <c r="A222" s="1">
        <v>216</v>
      </c>
      <c r="B222" s="2">
        <v>6551</v>
      </c>
      <c r="C222" s="2">
        <v>2707</v>
      </c>
      <c r="D222" s="2">
        <v>6697</v>
      </c>
      <c r="E222" s="2">
        <v>2750</v>
      </c>
      <c r="F222" s="2">
        <f t="shared" si="13"/>
        <v>146</v>
      </c>
      <c r="G222" s="2">
        <f t="shared" si="13"/>
        <v>43</v>
      </c>
      <c r="H222" s="7"/>
      <c r="I222" s="7"/>
      <c r="J222" s="8"/>
      <c r="M222">
        <v>216</v>
      </c>
      <c r="N222">
        <v>6697</v>
      </c>
      <c r="O222">
        <v>2750</v>
      </c>
    </row>
    <row r="223" spans="1:15" x14ac:dyDescent="0.25">
      <c r="A223" s="1">
        <v>217</v>
      </c>
      <c r="B223" s="2">
        <v>4518</v>
      </c>
      <c r="C223" s="2">
        <v>1302</v>
      </c>
      <c r="D223" s="2">
        <v>4566</v>
      </c>
      <c r="E223" s="2">
        <v>1312</v>
      </c>
      <c r="F223" s="2">
        <f t="shared" si="13"/>
        <v>48</v>
      </c>
      <c r="G223" s="2">
        <f t="shared" si="13"/>
        <v>10</v>
      </c>
      <c r="H223" s="7"/>
      <c r="I223" s="7"/>
      <c r="J223" s="8"/>
      <c r="M223">
        <v>217</v>
      </c>
      <c r="N223">
        <v>4566</v>
      </c>
      <c r="O223">
        <v>1312</v>
      </c>
    </row>
    <row r="224" spans="1:15" x14ac:dyDescent="0.25">
      <c r="A224" s="1">
        <v>218</v>
      </c>
      <c r="B224" s="2">
        <v>66258</v>
      </c>
      <c r="C224" s="2"/>
      <c r="D224" s="2">
        <v>67246</v>
      </c>
      <c r="E224" s="2"/>
      <c r="F224" s="2">
        <f t="shared" si="13"/>
        <v>988</v>
      </c>
      <c r="G224" s="2"/>
      <c r="H224" s="7"/>
      <c r="I224" s="7"/>
      <c r="J224" s="8"/>
      <c r="M224">
        <v>218</v>
      </c>
      <c r="N224">
        <v>67246</v>
      </c>
    </row>
    <row r="225" spans="1:15" x14ac:dyDescent="0.25">
      <c r="A225" s="1">
        <v>219</v>
      </c>
      <c r="B225" s="2">
        <v>85250</v>
      </c>
      <c r="C225" s="2">
        <v>40757</v>
      </c>
      <c r="D225" s="2">
        <v>85700</v>
      </c>
      <c r="E225" s="2">
        <v>40950</v>
      </c>
      <c r="F225" s="2">
        <f t="shared" si="13"/>
        <v>450</v>
      </c>
      <c r="G225" s="2">
        <f>E225-C225</f>
        <v>193</v>
      </c>
      <c r="H225" s="7"/>
      <c r="I225" s="7"/>
      <c r="J225" s="8"/>
      <c r="M225">
        <v>219</v>
      </c>
      <c r="N225">
        <v>85700</v>
      </c>
      <c r="O225">
        <v>40950</v>
      </c>
    </row>
    <row r="226" spans="1:15" x14ac:dyDescent="0.25">
      <c r="A226" s="1">
        <v>220</v>
      </c>
      <c r="B226" s="2">
        <v>46932</v>
      </c>
      <c r="C226" s="2">
        <v>25313</v>
      </c>
      <c r="D226" s="2">
        <v>47429</v>
      </c>
      <c r="E226" s="2">
        <v>25448</v>
      </c>
      <c r="F226" s="2">
        <f t="shared" si="13"/>
        <v>497</v>
      </c>
      <c r="G226" s="2">
        <f>E226-C226</f>
        <v>135</v>
      </c>
      <c r="H226" s="7"/>
      <c r="I226" s="7"/>
      <c r="J226" s="8"/>
      <c r="M226">
        <v>220</v>
      </c>
      <c r="N226">
        <v>47429</v>
      </c>
      <c r="O226">
        <v>25448</v>
      </c>
    </row>
    <row r="227" spans="1:15" x14ac:dyDescent="0.25">
      <c r="A227" s="1">
        <v>222</v>
      </c>
      <c r="B227" s="2">
        <v>3079</v>
      </c>
      <c r="C227" s="2">
        <v>333</v>
      </c>
      <c r="D227" s="2">
        <v>3132</v>
      </c>
      <c r="E227" s="2">
        <v>337</v>
      </c>
      <c r="F227" s="2">
        <f t="shared" si="13"/>
        <v>53</v>
      </c>
      <c r="G227" s="2">
        <f>E227-C227</f>
        <v>4</v>
      </c>
      <c r="H227" s="7"/>
      <c r="I227" s="7"/>
      <c r="J227" s="8"/>
      <c r="M227">
        <v>222</v>
      </c>
      <c r="N227">
        <v>3132</v>
      </c>
      <c r="O227">
        <v>337</v>
      </c>
    </row>
    <row r="228" spans="1:15" x14ac:dyDescent="0.25">
      <c r="A228" s="1">
        <v>223</v>
      </c>
      <c r="B228" s="2">
        <v>14595</v>
      </c>
      <c r="C228" s="2">
        <v>5222</v>
      </c>
      <c r="D228" s="2">
        <v>14889</v>
      </c>
      <c r="E228" s="2">
        <v>5299</v>
      </c>
      <c r="F228" s="2">
        <f t="shared" si="13"/>
        <v>294</v>
      </c>
      <c r="G228" s="2">
        <f>E228-C228</f>
        <v>77</v>
      </c>
      <c r="H228" s="7"/>
      <c r="I228" s="7"/>
      <c r="J228" s="8"/>
      <c r="M228">
        <v>223</v>
      </c>
      <c r="N228">
        <v>14889</v>
      </c>
      <c r="O228">
        <v>5299</v>
      </c>
    </row>
    <row r="229" spans="1:15" x14ac:dyDescent="0.25">
      <c r="A229" s="1">
        <v>225</v>
      </c>
      <c r="B229" s="2">
        <v>3546</v>
      </c>
      <c r="C229" s="2"/>
      <c r="D229" s="2">
        <v>3546</v>
      </c>
      <c r="E229" s="2"/>
      <c r="F229" s="2">
        <f t="shared" si="13"/>
        <v>0</v>
      </c>
      <c r="G229" s="2"/>
      <c r="H229" s="7"/>
      <c r="I229" s="7"/>
      <c r="J229" s="8"/>
      <c r="M229">
        <v>225</v>
      </c>
      <c r="N229">
        <v>3546</v>
      </c>
    </row>
    <row r="230" spans="1:15" x14ac:dyDescent="0.25">
      <c r="A230" s="1">
        <v>231</v>
      </c>
      <c r="B230" s="2">
        <v>856</v>
      </c>
      <c r="C230" s="2"/>
      <c r="D230" s="2">
        <v>1017</v>
      </c>
      <c r="E230" s="2"/>
      <c r="F230" s="2">
        <f t="shared" si="13"/>
        <v>161</v>
      </c>
      <c r="G230" s="2"/>
      <c r="H230" s="7"/>
      <c r="I230" s="7"/>
      <c r="J230" s="8"/>
      <c r="M230">
        <v>231</v>
      </c>
      <c r="N230">
        <v>1017</v>
      </c>
    </row>
    <row r="231" spans="1:15" x14ac:dyDescent="0.25">
      <c r="A231" s="1">
        <v>232</v>
      </c>
      <c r="B231" s="2">
        <v>8095</v>
      </c>
      <c r="C231" s="2">
        <v>9972</v>
      </c>
      <c r="D231" s="2">
        <v>8231</v>
      </c>
      <c r="E231" s="2">
        <v>10232</v>
      </c>
      <c r="F231" s="2">
        <f t="shared" si="13"/>
        <v>136</v>
      </c>
      <c r="G231" s="2">
        <f>E231-C231</f>
        <v>260</v>
      </c>
      <c r="H231" s="7"/>
      <c r="I231" s="7"/>
      <c r="J231" s="8"/>
      <c r="M231">
        <v>232</v>
      </c>
      <c r="N231">
        <v>8231</v>
      </c>
      <c r="O231">
        <v>10232</v>
      </c>
    </row>
    <row r="232" spans="1:15" x14ac:dyDescent="0.25">
      <c r="A232" s="1">
        <v>234</v>
      </c>
      <c r="B232" s="2">
        <v>66550</v>
      </c>
      <c r="C232" s="2">
        <v>35892</v>
      </c>
      <c r="D232" s="2">
        <v>67090</v>
      </c>
      <c r="E232" s="2">
        <v>36192</v>
      </c>
      <c r="F232" s="2">
        <f t="shared" si="13"/>
        <v>540</v>
      </c>
      <c r="G232" s="2">
        <f>E232-C232</f>
        <v>300</v>
      </c>
      <c r="H232" s="7"/>
      <c r="I232" s="7"/>
      <c r="J232" s="8"/>
      <c r="M232">
        <v>234</v>
      </c>
      <c r="N232">
        <v>67090</v>
      </c>
      <c r="O232">
        <v>36192</v>
      </c>
    </row>
    <row r="233" spans="1:15" x14ac:dyDescent="0.25">
      <c r="A233" s="1">
        <v>235</v>
      </c>
      <c r="B233" s="2">
        <v>5951</v>
      </c>
      <c r="C233" s="2">
        <v>3003</v>
      </c>
      <c r="D233" s="2">
        <v>6373</v>
      </c>
      <c r="E233" s="2">
        <v>3239</v>
      </c>
      <c r="F233" s="2">
        <f t="shared" si="13"/>
        <v>422</v>
      </c>
      <c r="G233" s="2">
        <f>E233-C233</f>
        <v>236</v>
      </c>
      <c r="H233" s="7"/>
      <c r="I233" s="7"/>
      <c r="J233" s="8"/>
      <c r="M233">
        <v>235</v>
      </c>
      <c r="N233">
        <v>6373</v>
      </c>
      <c r="O233">
        <v>3239</v>
      </c>
    </row>
    <row r="234" spans="1:15" x14ac:dyDescent="0.25">
      <c r="A234" s="1">
        <v>236</v>
      </c>
      <c r="B234" s="2">
        <v>3772</v>
      </c>
      <c r="C234" s="2"/>
      <c r="D234" s="2">
        <v>4083</v>
      </c>
      <c r="E234" s="2"/>
      <c r="F234" s="2">
        <f t="shared" si="13"/>
        <v>311</v>
      </c>
      <c r="G234" s="2"/>
      <c r="H234" s="7"/>
      <c r="I234" s="7"/>
      <c r="J234" s="8"/>
      <c r="M234">
        <v>236</v>
      </c>
      <c r="N234">
        <v>4083</v>
      </c>
    </row>
    <row r="235" spans="1:15" x14ac:dyDescent="0.25">
      <c r="A235" s="1">
        <v>238</v>
      </c>
      <c r="B235" s="2">
        <v>57156</v>
      </c>
      <c r="C235" s="2">
        <v>18774</v>
      </c>
      <c r="D235" s="2">
        <v>58018</v>
      </c>
      <c r="E235" s="2">
        <v>19022</v>
      </c>
      <c r="F235" s="2">
        <f t="shared" si="13"/>
        <v>862</v>
      </c>
      <c r="G235" s="2">
        <f>E235-C235</f>
        <v>248</v>
      </c>
      <c r="H235" s="7"/>
      <c r="I235" s="7"/>
      <c r="J235" s="8"/>
      <c r="M235">
        <v>238</v>
      </c>
      <c r="N235">
        <v>58018</v>
      </c>
      <c r="O235">
        <v>19022</v>
      </c>
    </row>
    <row r="236" spans="1:15" x14ac:dyDescent="0.25">
      <c r="A236" s="1">
        <v>240</v>
      </c>
      <c r="B236" s="2">
        <v>40433</v>
      </c>
      <c r="C236" s="2">
        <v>41030</v>
      </c>
      <c r="D236" s="2">
        <v>40803</v>
      </c>
      <c r="E236" s="2">
        <v>41582</v>
      </c>
      <c r="F236" s="2">
        <f t="shared" si="13"/>
        <v>370</v>
      </c>
      <c r="G236" s="2">
        <f>E236-C236</f>
        <v>552</v>
      </c>
      <c r="H236" s="7"/>
      <c r="I236" s="7"/>
      <c r="J236" s="8"/>
      <c r="M236">
        <v>240</v>
      </c>
      <c r="N236">
        <v>40803</v>
      </c>
      <c r="O236">
        <v>41582</v>
      </c>
    </row>
    <row r="237" spans="1:15" x14ac:dyDescent="0.25">
      <c r="A237" s="1">
        <v>242</v>
      </c>
      <c r="B237" s="2">
        <v>44203</v>
      </c>
      <c r="C237" s="2">
        <v>22840</v>
      </c>
      <c r="D237" s="2">
        <v>44822</v>
      </c>
      <c r="E237" s="2">
        <v>23114</v>
      </c>
      <c r="F237" s="2">
        <f t="shared" si="13"/>
        <v>619</v>
      </c>
      <c r="G237" s="2">
        <f>E237-C237</f>
        <v>274</v>
      </c>
      <c r="H237" s="7"/>
      <c r="I237" s="7"/>
      <c r="J237" s="8"/>
      <c r="M237">
        <v>242</v>
      </c>
      <c r="N237">
        <v>44822</v>
      </c>
      <c r="O237">
        <v>23114</v>
      </c>
    </row>
    <row r="238" spans="1:15" x14ac:dyDescent="0.25">
      <c r="A238" s="1">
        <v>244</v>
      </c>
      <c r="B238" s="2">
        <v>171</v>
      </c>
      <c r="C238" s="2"/>
      <c r="D238" s="2">
        <v>334</v>
      </c>
      <c r="E238" s="2"/>
      <c r="F238" s="2">
        <f t="shared" si="13"/>
        <v>163</v>
      </c>
      <c r="G238" s="2"/>
      <c r="H238" s="7"/>
      <c r="I238" s="7"/>
      <c r="J238" s="8"/>
      <c r="M238">
        <v>244</v>
      </c>
      <c r="N238">
        <v>334</v>
      </c>
    </row>
    <row r="239" spans="1:15" x14ac:dyDescent="0.25">
      <c r="A239" s="1">
        <v>245</v>
      </c>
      <c r="B239" s="2">
        <v>222</v>
      </c>
      <c r="C239" s="2"/>
      <c r="D239" s="2">
        <v>323</v>
      </c>
      <c r="E239" s="2"/>
      <c r="F239" s="2">
        <f t="shared" si="13"/>
        <v>101</v>
      </c>
      <c r="G239" s="2"/>
      <c r="H239" s="7"/>
      <c r="I239" s="7"/>
      <c r="J239" s="8"/>
      <c r="M239">
        <v>245</v>
      </c>
      <c r="N239">
        <v>323</v>
      </c>
    </row>
    <row r="240" spans="1:15" x14ac:dyDescent="0.25">
      <c r="A240" s="1">
        <v>246</v>
      </c>
      <c r="B240" s="2">
        <v>30375</v>
      </c>
      <c r="C240" s="2">
        <v>9475</v>
      </c>
      <c r="D240" s="2">
        <v>30810</v>
      </c>
      <c r="E240" s="2">
        <v>9579</v>
      </c>
      <c r="F240" s="2">
        <f t="shared" si="13"/>
        <v>435</v>
      </c>
      <c r="G240" s="2">
        <f t="shared" si="13"/>
        <v>104</v>
      </c>
      <c r="H240" s="7"/>
      <c r="I240" s="7"/>
      <c r="J240" s="8"/>
      <c r="M240">
        <v>246</v>
      </c>
      <c r="N240">
        <v>30810</v>
      </c>
      <c r="O240">
        <v>9579</v>
      </c>
    </row>
    <row r="241" spans="1:15" x14ac:dyDescent="0.25">
      <c r="A241" s="1">
        <v>248</v>
      </c>
      <c r="B241" s="2">
        <v>3307</v>
      </c>
      <c r="C241" s="2">
        <v>1184</v>
      </c>
      <c r="D241" s="2">
        <v>3612</v>
      </c>
      <c r="E241" s="2">
        <v>1391</v>
      </c>
      <c r="F241" s="2">
        <f t="shared" si="13"/>
        <v>305</v>
      </c>
      <c r="G241" s="2">
        <f t="shared" si="13"/>
        <v>207</v>
      </c>
      <c r="H241" s="7"/>
      <c r="I241" s="7"/>
      <c r="J241" s="8"/>
      <c r="M241">
        <v>248</v>
      </c>
      <c r="N241">
        <v>3612</v>
      </c>
      <c r="O241">
        <v>1391</v>
      </c>
    </row>
    <row r="242" spans="1:15" x14ac:dyDescent="0.25">
      <c r="A242" s="1">
        <v>251</v>
      </c>
      <c r="B242" s="2">
        <v>173229</v>
      </c>
      <c r="C242" s="2">
        <v>91551</v>
      </c>
      <c r="D242" s="2">
        <v>173771</v>
      </c>
      <c r="E242" s="2">
        <v>91693</v>
      </c>
      <c r="F242" s="2">
        <f t="shared" ref="F242:G247" si="14">D242-B242</f>
        <v>542</v>
      </c>
      <c r="G242" s="2">
        <f t="shared" si="14"/>
        <v>142</v>
      </c>
      <c r="H242" s="7"/>
      <c r="I242" s="7"/>
      <c r="J242" s="8"/>
      <c r="M242">
        <v>251</v>
      </c>
      <c r="N242">
        <v>173771</v>
      </c>
      <c r="O242">
        <v>91693</v>
      </c>
    </row>
    <row r="243" spans="1:15" x14ac:dyDescent="0.25">
      <c r="A243" s="1">
        <v>252</v>
      </c>
      <c r="B243" s="2">
        <v>23058</v>
      </c>
      <c r="C243" s="2">
        <v>38065</v>
      </c>
      <c r="D243" s="2">
        <v>23607</v>
      </c>
      <c r="E243" s="2">
        <v>39364</v>
      </c>
      <c r="F243" s="2">
        <f t="shared" si="14"/>
        <v>549</v>
      </c>
      <c r="G243" s="2">
        <f t="shared" si="14"/>
        <v>1299</v>
      </c>
      <c r="H243" s="7"/>
      <c r="I243" s="7"/>
      <c r="J243" s="8"/>
      <c r="M243">
        <v>252</v>
      </c>
      <c r="N243">
        <v>23607</v>
      </c>
      <c r="O243">
        <v>39364</v>
      </c>
    </row>
    <row r="244" spans="1:15" x14ac:dyDescent="0.25">
      <c r="A244" s="1">
        <v>257</v>
      </c>
      <c r="B244" s="2">
        <v>19948</v>
      </c>
      <c r="C244" s="2">
        <v>8803</v>
      </c>
      <c r="D244" s="2">
        <v>20007</v>
      </c>
      <c r="E244" s="2">
        <v>8831</v>
      </c>
      <c r="F244" s="2">
        <f t="shared" si="14"/>
        <v>59</v>
      </c>
      <c r="G244" s="2">
        <f t="shared" si="14"/>
        <v>28</v>
      </c>
      <c r="H244" s="7"/>
      <c r="I244" s="7"/>
      <c r="J244" s="8"/>
      <c r="M244">
        <v>257</v>
      </c>
      <c r="N244">
        <v>20007</v>
      </c>
      <c r="O244">
        <v>8831</v>
      </c>
    </row>
    <row r="245" spans="1:15" x14ac:dyDescent="0.25">
      <c r="A245" s="1">
        <v>258</v>
      </c>
      <c r="B245" s="2">
        <v>29985</v>
      </c>
      <c r="C245" s="2">
        <v>35265</v>
      </c>
      <c r="D245" s="2">
        <v>30359</v>
      </c>
      <c r="E245" s="2">
        <v>35559</v>
      </c>
      <c r="F245" s="2">
        <f t="shared" si="14"/>
        <v>374</v>
      </c>
      <c r="G245" s="2">
        <f t="shared" si="14"/>
        <v>294</v>
      </c>
      <c r="H245" s="7"/>
      <c r="I245" s="7"/>
      <c r="J245" s="8"/>
      <c r="M245">
        <v>258</v>
      </c>
      <c r="N245">
        <v>30359</v>
      </c>
      <c r="O245">
        <v>35559</v>
      </c>
    </row>
    <row r="246" spans="1:15" x14ac:dyDescent="0.25">
      <c r="A246" s="1">
        <v>259</v>
      </c>
      <c r="B246" s="2">
        <v>805</v>
      </c>
      <c r="C246" s="2">
        <v>333</v>
      </c>
      <c r="D246" s="2">
        <v>1074</v>
      </c>
      <c r="E246" s="2">
        <v>440</v>
      </c>
      <c r="F246" s="2">
        <f t="shared" si="14"/>
        <v>269</v>
      </c>
      <c r="G246" s="2">
        <f t="shared" si="14"/>
        <v>107</v>
      </c>
      <c r="H246" s="7"/>
      <c r="I246" s="7"/>
      <c r="J246" s="8"/>
      <c r="M246">
        <v>259</v>
      </c>
      <c r="N246">
        <v>1074</v>
      </c>
      <c r="O246">
        <v>440</v>
      </c>
    </row>
    <row r="247" spans="1:15" ht="15.75" thickBot="1" x14ac:dyDescent="0.3">
      <c r="A247" s="1">
        <v>261</v>
      </c>
      <c r="B247" s="2">
        <v>33831</v>
      </c>
      <c r="C247" s="2">
        <v>21889</v>
      </c>
      <c r="D247" s="2">
        <v>34273</v>
      </c>
      <c r="E247" s="2">
        <v>21980</v>
      </c>
      <c r="F247" s="19">
        <f t="shared" si="14"/>
        <v>442</v>
      </c>
      <c r="G247" s="19">
        <f t="shared" si="14"/>
        <v>91</v>
      </c>
      <c r="H247" s="7"/>
      <c r="I247" s="7"/>
      <c r="J247" s="13"/>
      <c r="M247">
        <v>261</v>
      </c>
      <c r="N247">
        <v>34273</v>
      </c>
      <c r="O247">
        <v>21980</v>
      </c>
    </row>
    <row r="248" spans="1:15" ht="19.5" thickBot="1" x14ac:dyDescent="0.35">
      <c r="A248" s="10"/>
      <c r="B248" s="11"/>
      <c r="C248" s="11"/>
      <c r="D248" s="11"/>
      <c r="E248" s="20" t="s">
        <v>17</v>
      </c>
      <c r="F248" s="64">
        <f>SUM(F111:G247)</f>
        <v>48582</v>
      </c>
      <c r="G248" s="65"/>
      <c r="H248" s="12"/>
      <c r="I248" s="20" t="s">
        <v>18</v>
      </c>
      <c r="J248" s="15">
        <f>SUM(J111:J247)</f>
        <v>0</v>
      </c>
    </row>
    <row r="249" spans="1:15" ht="18.75" customHeight="1" x14ac:dyDescent="0.25">
      <c r="A249" s="73" t="s">
        <v>20</v>
      </c>
      <c r="B249" s="74"/>
      <c r="C249" s="74"/>
      <c r="D249" s="74"/>
      <c r="E249" s="74"/>
      <c r="F249" s="74"/>
      <c r="G249" s="74"/>
      <c r="H249" s="74"/>
      <c r="I249" s="74"/>
      <c r="J249" s="74"/>
    </row>
    <row r="250" spans="1:15" x14ac:dyDescent="0.25">
      <c r="A250" s="24" t="s">
        <v>24</v>
      </c>
      <c r="B250" s="2">
        <v>175100</v>
      </c>
      <c r="C250" s="2"/>
      <c r="D250" s="9">
        <v>209923</v>
      </c>
      <c r="E250" s="2"/>
      <c r="F250" s="2">
        <f>D250-B250</f>
        <v>34823</v>
      </c>
      <c r="G250" s="2"/>
      <c r="H250" s="2"/>
      <c r="I250" s="2"/>
      <c r="J250" s="2"/>
    </row>
    <row r="251" spans="1:15" ht="15.75" thickBot="1" x14ac:dyDescent="0.3">
      <c r="A251" s="24" t="s">
        <v>23</v>
      </c>
      <c r="B251" s="2">
        <v>10716</v>
      </c>
      <c r="C251" s="2"/>
      <c r="D251" s="9">
        <v>11379</v>
      </c>
      <c r="E251" s="2"/>
      <c r="F251" s="2">
        <f>(D251-B251)*60</f>
        <v>39780</v>
      </c>
      <c r="G251" s="2"/>
      <c r="H251" s="2"/>
      <c r="I251" s="2"/>
      <c r="J251" s="2"/>
    </row>
    <row r="252" spans="1:15" ht="19.5" thickBot="1" x14ac:dyDescent="0.35">
      <c r="A252" s="17"/>
      <c r="B252" s="11"/>
      <c r="C252" s="11"/>
      <c r="D252" s="11"/>
      <c r="E252" s="20" t="s">
        <v>17</v>
      </c>
      <c r="F252" s="70">
        <f>SUM(F250:G251)</f>
        <v>74603</v>
      </c>
      <c r="G252" s="71"/>
    </row>
    <row r="255" spans="1:15" x14ac:dyDescent="0.25">
      <c r="I255" s="22" t="s">
        <v>15</v>
      </c>
      <c r="J255" s="22" t="s">
        <v>16</v>
      </c>
    </row>
    <row r="256" spans="1:15" x14ac:dyDescent="0.25">
      <c r="H256" s="21" t="s">
        <v>14</v>
      </c>
      <c r="I256" s="18">
        <f>F248</f>
        <v>48582</v>
      </c>
      <c r="J256" s="33">
        <f>J248</f>
        <v>0</v>
      </c>
    </row>
    <row r="257" spans="8:10" x14ac:dyDescent="0.25">
      <c r="H257" s="21" t="s">
        <v>29</v>
      </c>
      <c r="I257">
        <f>F12</f>
        <v>2177</v>
      </c>
      <c r="J257" s="33">
        <f>J12</f>
        <v>8729.7699999999986</v>
      </c>
    </row>
    <row r="258" spans="8:10" x14ac:dyDescent="0.25">
      <c r="H258" s="21" t="s">
        <v>30</v>
      </c>
      <c r="I258">
        <f>F25</f>
        <v>3082</v>
      </c>
      <c r="J258" s="33">
        <f>J25</f>
        <v>12047.720000000001</v>
      </c>
    </row>
    <row r="259" spans="8:10" x14ac:dyDescent="0.25">
      <c r="H259" s="21" t="s">
        <v>31</v>
      </c>
      <c r="I259">
        <f>F109</f>
        <v>14710</v>
      </c>
      <c r="J259" s="33">
        <f>J109</f>
        <v>84288.300000000017</v>
      </c>
    </row>
    <row r="260" spans="8:10" x14ac:dyDescent="0.25">
      <c r="H260" s="21" t="s">
        <v>21</v>
      </c>
      <c r="I260">
        <f>F252-SUM(I256:I259)</f>
        <v>6052</v>
      </c>
      <c r="J260" s="33">
        <f>I260*5.73</f>
        <v>34677.96</v>
      </c>
    </row>
    <row r="261" spans="8:10" ht="18.75" x14ac:dyDescent="0.3">
      <c r="H261" s="23" t="s">
        <v>19</v>
      </c>
      <c r="I261" s="25">
        <f>SUM(I256:I260)</f>
        <v>74603</v>
      </c>
      <c r="J261" s="34">
        <f>SUM(J256:J260)</f>
        <v>139743.75</v>
      </c>
    </row>
    <row r="262" spans="8:10" x14ac:dyDescent="0.25">
      <c r="J262" s="33"/>
    </row>
    <row r="263" spans="8:10" ht="15.75" x14ac:dyDescent="0.25">
      <c r="H263" s="21" t="s">
        <v>22</v>
      </c>
      <c r="I263" s="26">
        <f>SUM(I257:I260)</f>
        <v>26021</v>
      </c>
      <c r="J263" s="35">
        <f>SUM(J257:J260)</f>
        <v>139743.75</v>
      </c>
    </row>
    <row r="268" spans="8:10" x14ac:dyDescent="0.25">
      <c r="I268" s="27"/>
    </row>
  </sheetData>
  <mergeCells count="16">
    <mergeCell ref="A110:J110"/>
    <mergeCell ref="F248:G248"/>
    <mergeCell ref="A249:J249"/>
    <mergeCell ref="F252:G252"/>
    <mergeCell ref="A3:J3"/>
    <mergeCell ref="F12:G12"/>
    <mergeCell ref="A13:J13"/>
    <mergeCell ref="F25:G25"/>
    <mergeCell ref="A26:J26"/>
    <mergeCell ref="F109:G109"/>
    <mergeCell ref="J1:J2"/>
    <mergeCell ref="A1:A2"/>
    <mergeCell ref="B1:C1"/>
    <mergeCell ref="D1:E1"/>
    <mergeCell ref="F1:G1"/>
    <mergeCell ref="H1:I1"/>
  </mergeCells>
  <conditionalFormatting sqref="A109 A249">
    <cfRule type="duplicateValues" dxfId="8" priority="7"/>
  </conditionalFormatting>
  <conditionalFormatting sqref="A251">
    <cfRule type="duplicateValues" dxfId="7" priority="6"/>
  </conditionalFormatting>
  <conditionalFormatting sqref="A251">
    <cfRule type="duplicateValues" dxfId="6" priority="5"/>
  </conditionalFormatting>
  <conditionalFormatting sqref="A252">
    <cfRule type="duplicateValues" dxfId="5" priority="4"/>
  </conditionalFormatting>
  <conditionalFormatting sqref="A252">
    <cfRule type="duplicateValues" dxfId="4" priority="3"/>
  </conditionalFormatting>
  <conditionalFormatting sqref="A3">
    <cfRule type="duplicateValues" dxfId="3" priority="2"/>
  </conditionalFormatting>
  <conditionalFormatting sqref="A12:A13 A250 A25:A108">
    <cfRule type="duplicateValues" dxfId="2" priority="8"/>
  </conditionalFormatting>
  <conditionalFormatting sqref="A250 A25:A108">
    <cfRule type="duplicateValues" dxfId="1" priority="9"/>
  </conditionalFormatting>
  <conditionalFormatting sqref="A1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Для сайта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2020-11-24T14:21:14Z</cp:lastPrinted>
  <dcterms:created xsi:type="dcterms:W3CDTF">2020-08-24T21:08:18Z</dcterms:created>
  <dcterms:modified xsi:type="dcterms:W3CDTF">2020-12-02T15:54:34Z</dcterms:modified>
</cp:coreProperties>
</file>